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info\Box\MASka\04. SCLLD 2021+\Programový rámec IROP\Programový rámec IROP\"/>
    </mc:Choice>
  </mc:AlternateContent>
  <xr:revisionPtr revIDLastSave="0" documentId="8_{5EEA31B9-4278-484B-ACCC-04F9AFD9A28B}" xr6:coauthVersionLast="47" xr6:coauthVersionMax="47" xr10:uidLastSave="{00000000-0000-0000-0000-000000000000}"/>
  <bookViews>
    <workbookView xWindow="28665" yWindow="-135" windowWidth="29070" windowHeight="15750" xr2:uid="{72585C83-323A-4762-84CA-9A913B76EF86}"/>
  </bookViews>
  <sheets>
    <sheet name="Titulní list_ PR IROP" sheetId="1" r:id="rId1"/>
    <sheet name="Finanční plán" sheetId="9" r:id="rId2"/>
    <sheet name="Opatření 1 - DOPRAVA" sheetId="2" r:id="rId3"/>
    <sheet name="Indikátory - DOPRAVA" sheetId="6" r:id="rId4"/>
    <sheet name="Opatření 2 - VZDĚLÁVÁNÍ" sheetId="3" r:id="rId5"/>
    <sheet name="Indikátory - VZDĚLÁVÁNÍ" sheetId="7" r:id="rId6"/>
    <sheet name="Opatření 3 - CESTOVNÍ_RUCH" sheetId="4" r:id="rId7"/>
    <sheet name="Indikátory - CESTOVNÍ RUCH" sheetId="8" r:id="rId8"/>
    <sheet name="aktivity v IROP" sheetId="5" state="hidden" r:id="rId9"/>
  </sheets>
  <externalReferences>
    <externalReference r:id="rId10"/>
    <externalReference r:id="rId11"/>
    <externalReference r:id="rId12"/>
    <externalReference r:id="rId13"/>
  </externalReferences>
  <definedNames>
    <definedName name="detail.SCall">[1]model!$B$32:$B$156</definedName>
    <definedName name="EFRR_SC_Tab_AP">'[2]alokace zjedn. AP - po aktivit.'!$E$8:$E$24</definedName>
    <definedName name="finance_CZV_ALL">'[3]Aktivity - rozpad indiv. a  ITI'!$L$3:$L$35</definedName>
    <definedName name="finance_CZV_MRR">'[3]Aktivity - rozpad indiv. a  ITI'!$K$3:$K$35</definedName>
    <definedName name="finance_CZV_PR">'[3]Aktivity - rozpad indiv. a  ITI'!$J$3:$J$35</definedName>
    <definedName name="iti.kr">[2]model!$H$187:$H$199</definedName>
    <definedName name="ITI.pocetobci">[2]model!$D$187:$D$199</definedName>
    <definedName name="iti.pocetobyvatel">[2]model!$F$187:$F$199</definedName>
    <definedName name="iti.rozloha">[2]model!$E$187:$E$199</definedName>
    <definedName name="Jed_cena_SC4.2_deinst.">'[3]Draft indikátorové s. IROP2'!$AS$83</definedName>
    <definedName name="Jed_cena_SC4.2_jinaesoc">'[3]Draft indikátorové s. IROP2'!$AT$83</definedName>
    <definedName name="Jed_cena_SC4.2_pobyt.">'[3]Draft indikátorové s. IROP2'!$AR$83</definedName>
    <definedName name="Klimakody.Kod.nazev">'[2]rozpad do aktivit v % + klima'!$C$2:$D$52</definedName>
    <definedName name="koef75procent">'[3]Draft indikátorové s. IROP2'!$AS$22</definedName>
    <definedName name="kurzCZKEUR">'[3]Draft indikátorové s. IROP2'!#REF!</definedName>
    <definedName name="nazvy_SC_Tab_AP">'[2]alokace zjedn. AP - po aktivit.'!$C$8:$C$24</definedName>
    <definedName name="_xlnm.Print_Area" localSheetId="2">'Opatření 1 - DOPRAVA'!$B$2:$E$31</definedName>
    <definedName name="_xlnm.Print_Area" localSheetId="4">'Opatření 2 - VZDĚLÁVÁNÍ'!$B$2:$E$55</definedName>
    <definedName name="_xlnm.Print_Area" localSheetId="6">'Opatření 3 - CESTOVNÍ_RUCH'!$B$2:$E$36</definedName>
    <definedName name="_xlnm.Print_Area" localSheetId="0">'Titulní list_ PR IROP'!$B$1:$E$11</definedName>
    <definedName name="PO1celkem">'[4]finanční tabulky'!$L$28:$L$33</definedName>
    <definedName name="PO2celkem">'[4]finanční tabulky'!$L$34:$L$59</definedName>
    <definedName name="PO3celkem">'[4]finanční tabulky'!$L$60:$L$63</definedName>
    <definedName name="PO4celkem">'[4]finanční tabulky'!$L$64:$L$81</definedName>
    <definedName name="PO5celkem">'[4]finanční tabulky'!$L$82:$L$87</definedName>
    <definedName name="Pocet_IS_HL.M.Praha">'[3]Draft indikátorové s. IROP2'!$AS$7</definedName>
    <definedName name="pocetos_vozidlo_rok">'[3]Draft indikátorové s. IROP2'!$AR$22</definedName>
    <definedName name="priosaSC1KR">'[4]finanční tabulky'!$D$28:$D$33</definedName>
    <definedName name="priosaSC31KR">'[4]finanční tabulky'!$D$60:$D$63</definedName>
    <definedName name="proc_z_SC4.2_deinstitu">'[3]Draft indikátorové s. IROP2'!$AS$84</definedName>
    <definedName name="proc_z_SC4.2_jinesoc">'[3]Draft indikátorové s. IROP2'!$AT$84</definedName>
    <definedName name="proc_z_SC4.2_pobyt.">'[3]Draft indikátorové s. IROP2'!$AR$84</definedName>
    <definedName name="Procenta_SC_Tab_AP">'[2]alokace zjedn. AP - po aktivit.'!$F$8:$F$24</definedName>
    <definedName name="prum.uspora.IROP1">'[3]Draft indikátorové s. IROP2'!$BC$2</definedName>
    <definedName name="prum_ITI_OBYV_MRR">'[3]Draft indikátorové s. IROP2'!$BE$2</definedName>
    <definedName name="prum_ITI_OBYV_PR">'[3]Draft indikátorové s. IROP2'!$BD$2</definedName>
    <definedName name="RCR56_uspora_clovekodny.rok">'[3]SC 3.1 - výpočet RCR56'!$R$3</definedName>
    <definedName name="SC_2.1_CZV_All_bezpečnost">'[3]Aktivity - rozpad indiv. a  ITI'!$L$12</definedName>
    <definedName name="SC_2.1_CZV_All_cyklostezky">'[3]Aktivity - rozpad indiv. a  ITI'!$L$8</definedName>
    <definedName name="SC_2.1_CZV_All_kolejová_vozidla">'[3]Aktivity - rozpad indiv. a  ITI'!$L$6</definedName>
    <definedName name="SC_2.1_CZV_All_ostatní_vozidla">'[3]Aktivity - rozpad indiv. a  ITI'!$L$7</definedName>
    <definedName name="SC_2.1_CZV_All_stanice">'[3]Aktivity - rozpad indiv. a  ITI'!$L$9</definedName>
    <definedName name="SC_2.1_CZV_All_telematika">'[3]Aktivity - rozpad indiv. a  ITI'!$L$10</definedName>
    <definedName name="SC_2.1_CZV_All_terminály">'[3]Aktivity - rozpad indiv. a  ITI'!$L$11</definedName>
    <definedName name="SC_2.1_CZV_MRR_bezpečnost">'[3]Aktivity - rozpad indiv. a  ITI'!$K$12</definedName>
    <definedName name="SC_2.1_CZV_MRR_cyklostezky">'[3]Aktivity - rozpad indiv. a  ITI'!$K$8</definedName>
    <definedName name="SC_2.1_CZV_MRR_kolejová_vozidla">'[3]Aktivity - rozpad indiv. a  ITI'!$K$6</definedName>
    <definedName name="SC_2.1_CZV_MRR_ostatní_vozidla">'[3]Aktivity - rozpad indiv. a  ITI'!$K$7</definedName>
    <definedName name="SC_2.1_CZV_MRR_stanice">'[3]Aktivity - rozpad indiv. a  ITI'!$K$9</definedName>
    <definedName name="SC_2.1_CZV_MRR_telematika">'[3]Aktivity - rozpad indiv. a  ITI'!$K$10</definedName>
    <definedName name="SC_2.1_CZV_MRR_terminály">'[3]Aktivity - rozpad indiv. a  ITI'!$K$11</definedName>
    <definedName name="SC_2.1_CZV_PR_bezpečnost">'[3]Aktivity - rozpad indiv. a  ITI'!$J$12</definedName>
    <definedName name="SC_2.1_CZV_PR_cyklostezky">'[3]Aktivity - rozpad indiv. a  ITI'!$J$8</definedName>
    <definedName name="SC_2.1_CZV_PR_kolejová_vozidla">'[3]Aktivity - rozpad indiv. a  ITI'!$J$6</definedName>
    <definedName name="SC_2.1_CZV_PR_ostatní_vozidla">'[3]Aktivity - rozpad indiv. a  ITI'!$J$7</definedName>
    <definedName name="SC_2.1_CZV_PR_stanice">'[3]Aktivity - rozpad indiv. a  ITI'!$J$9</definedName>
    <definedName name="SC_2.1_CZV_PR_telematika">'[3]Aktivity - rozpad indiv. a  ITI'!$J$10</definedName>
    <definedName name="SC_2.1_CZV_PR_terminály">'[3]Aktivity - rozpad indiv. a  ITI'!$J$11</definedName>
    <definedName name="SC_2.1_CZV_VRR_ostatní_vozidla">'[3]Aktivity - rozpad indiv. a  ITI'!$I$7</definedName>
    <definedName name="SC_2.2_CZV_All_VP">'[3]Aktivity - rozpad indiv. a  ITI'!$L$13</definedName>
    <definedName name="SC_2.2_CZV_MRR_VP">'[3]Aktivity - rozpad indiv. a  ITI'!$K$13</definedName>
    <definedName name="SC_2.2_CZV_PR_VP">'[3]Aktivity - rozpad indiv. a  ITI'!$J$13</definedName>
    <definedName name="SC_2.2_CZV_VRR_VP">'[3]Aktivity - rozpad indiv. a  ITI'!$I$13</definedName>
    <definedName name="SC_2.3_CZV_All_hasiči">'[3]Aktivity - rozpad indiv. a  ITI'!$L$16</definedName>
    <definedName name="SC_2.3_CZV_All_PČR">'[3]Aktivity - rozpad indiv. a  ITI'!$L$14</definedName>
    <definedName name="SC_2.3_CZV_All_ZZS">'[3]Aktivity - rozpad indiv. a  ITI'!$L$15</definedName>
    <definedName name="SC_2.3_CZV_MRR_hasiči">'[3]Aktivity - rozpad indiv. a  ITI'!$K$16</definedName>
    <definedName name="SC_2.3_CZV_MRR_PČR">'[3]Aktivity - rozpad indiv. a  ITI'!$K$14</definedName>
    <definedName name="SC_2.3_CZV_MRR_ZZS">'[3]Aktivity - rozpad indiv. a  ITI'!$K$15</definedName>
    <definedName name="SC_2.3_CZV_PR_hasiči">'[3]Aktivity - rozpad indiv. a  ITI'!$J$16</definedName>
    <definedName name="SC_2.3_CZV_PR_PČR">'[3]Aktivity - rozpad indiv. a  ITI'!$J$14</definedName>
    <definedName name="SC_2.3_CZV_PR_ZZS">'[3]Aktivity - rozpad indiv. a  ITI'!$J$15</definedName>
    <definedName name="SC_3.1_CZV_All_silnice">'[3]Aktivity - rozpad indiv. a  ITI'!$L$17</definedName>
    <definedName name="SC_3.1_CZV_MRR_silnice">'[3]Aktivity - rozpad indiv. a  ITI'!$K$17</definedName>
    <definedName name="SC_3.1_CZV_PR_silnice">'[3]Aktivity - rozpad indiv. a  ITI'!$J$17</definedName>
    <definedName name="SC_4.1_CZV_All_MŠ">'[3]Aktivity - rozpad indiv. a  ITI'!$L$18</definedName>
    <definedName name="SC_4.1_CZV_All_neformální">'[3]Aktivity - rozpad indiv. a  ITI'!$L$21</definedName>
    <definedName name="SC_4.1_CZV_All_speciální">'[3]Aktivity - rozpad indiv. a  ITI'!$L$22</definedName>
    <definedName name="SC_4.1_CZV_All_SŠ">'[3]Aktivity - rozpad indiv. a  ITI'!$L$20</definedName>
    <definedName name="SC_4.1_CZV_All_ZŠ">'[3]Aktivity - rozpad indiv. a  ITI'!$L$19</definedName>
    <definedName name="SC_4.1_CZV_MRR_kod43">'[3]Aktivity - rozpad indiv. a  ITI'!$Y$46</definedName>
    <definedName name="SC_4.1_CZV_MRR_MŠ">'[3]Aktivity - rozpad indiv. a  ITI'!$K$18</definedName>
    <definedName name="SC_4.1_CZV_MRR_neformální">'[3]Aktivity - rozpad indiv. a  ITI'!$K$21</definedName>
    <definedName name="SC_4.1_CZV_MRR_speciální">'[3]Aktivity - rozpad indiv. a  ITI'!$K$22</definedName>
    <definedName name="SC_4.1_CZV_MRR_SŠ">'[3]Aktivity - rozpad indiv. a  ITI'!$K$20</definedName>
    <definedName name="SC_4.1_CZV_MRR_ZŠ">'[3]Aktivity - rozpad indiv. a  ITI'!$K$19</definedName>
    <definedName name="SC_4.1_CZV_PR_kod43">'[3]Aktivity - rozpad indiv. a  ITI'!$Y$45</definedName>
    <definedName name="SC_4.1_CZV_PR_MŠ">'[3]Aktivity - rozpad indiv. a  ITI'!$J$18</definedName>
    <definedName name="SC_4.1_CZV_PR_neformální">'[3]Aktivity - rozpad indiv. a  ITI'!$J$21</definedName>
    <definedName name="SC_4.1_CZV_PR_speciální">'[3]Aktivity - rozpad indiv. a  ITI'!$J$22</definedName>
    <definedName name="SC_4.1_CZV_PR_SŠ">'[3]Aktivity - rozpad indiv. a  ITI'!$J$20</definedName>
    <definedName name="SC_4.1_CZV_PR_ZŠ">'[3]Aktivity - rozpad indiv. a  ITI'!$J$19</definedName>
    <definedName name="SC_4.1_CZV_VRR_kod43">'[3]Aktivity - rozpad indiv. a  ITI'!$Y$47</definedName>
    <definedName name="SC_4.1_CZV_VRR_SŠ">'[3]Aktivity - rozpad indiv. a  ITI'!$I$20</definedName>
    <definedName name="SC_4.2_CZV_All_sociální_bydlení">'[3]Aktivity - rozpad indiv. a  ITI'!$L$23</definedName>
    <definedName name="SC_4.2_CZV_All_sociální_služby">'[3]Aktivity - rozpad indiv. a  ITI'!$L$24</definedName>
    <definedName name="SC_4.2_CZV_MRR_kod43">'[3]Aktivity - rozpad indiv. a  ITI'!$Y$49</definedName>
    <definedName name="SC_4.2_CZV_PR_kod43">'[3]Aktivity - rozpad indiv. a  ITI'!$Y$48</definedName>
    <definedName name="SC_4.3_CZV_All_hygiena">'[3]Aktivity - rozpad indiv. a  ITI'!$L$29</definedName>
    <definedName name="SC_4.3_CZV_All_integrovaná_péče">'[3]Aktivity - rozpad indiv. a  ITI'!$L$26</definedName>
    <definedName name="SC_4.3_CZV_All_paliativa">'[3]Aktivity - rozpad indiv. a  ITI'!$L$28</definedName>
    <definedName name="SC_4.3_CZV_All_psychiatrie">'[3]Aktivity - rozpad indiv. a  ITI'!$L$27</definedName>
    <definedName name="SC_4.3_CZV_All_urgentní_příjmy">'[3]Aktivity - rozpad indiv. a  ITI'!$L$25</definedName>
    <definedName name="SC_4.3_CZV_MRR_kod43">'[3]Aktivity - rozpad indiv. a  ITI'!$Y$51</definedName>
    <definedName name="SC_4.3_CZV_PR_kod43">'[3]Aktivity - rozpad indiv. a  ITI'!$Y$50</definedName>
    <definedName name="SC_4.4_CZV_All_cestovní_ruch">'[3]Aktivity - rozpad indiv. a  ITI'!$L$33</definedName>
    <definedName name="SC_4.4_CZV_All_knihovny">'[3]Aktivity - rozpad indiv. a  ITI'!$L$31</definedName>
    <definedName name="SC_4.4_CZV_All_muzea">'[3]Aktivity - rozpad indiv. a  ITI'!$L$32</definedName>
    <definedName name="SC_4.4_CZV_All_památky">'[3]Aktivity - rozpad indiv. a  ITI'!$L$30</definedName>
    <definedName name="SC_4.4_CZV_MRR_kod43">'[3]Aktivity - rozpad indiv. a  ITI'!$Y$53</definedName>
    <definedName name="SC_4.4_CZV_PR_kod43">'[3]Aktivity - rozpad indiv. a  ITI'!$Y$52</definedName>
    <definedName name="SC1.1_CZV_ALL_egov">'[3]Aktivity - rozpad indiv. a  ITI'!$L$3</definedName>
    <definedName name="SC1.1_CZV_All_ehealth">'[3]Aktivity - rozpad indiv. a  ITI'!$L$4</definedName>
    <definedName name="SC1.1_CZV_ALL_kyberbezpeč">'[3]Aktivity - rozpad indiv. a  ITI'!$L$5</definedName>
    <definedName name="SC1.1_CZV_MRR_egov">'[3]Aktivity - rozpad indiv. a  ITI'!$K$3</definedName>
    <definedName name="SC1.1_CZV_MRR_ehealth">'[3]Aktivity - rozpad indiv. a  ITI'!$K$4</definedName>
    <definedName name="SC1.1_CZV_MRR_kyberbezpeč">'[3]Aktivity - rozpad indiv. a  ITI'!$K$5</definedName>
    <definedName name="SC1.1_CZV_PR_egov">'[3]Aktivity - rozpad indiv. a  ITI'!$J$3</definedName>
    <definedName name="SC1.1_CZV_PR_ehealth">'[3]Aktivity - rozpad indiv. a  ITI'!$J$4</definedName>
    <definedName name="SC1.1_CZV_PR_kyberbezpeč">'[3]Aktivity - rozpad indiv. a  ITI'!$J$5</definedName>
    <definedName name="SC1.1_CZV_VRR_egov">'[3]Aktivity - rozpad indiv. a  ITI'!$I$3</definedName>
    <definedName name="SC1.1_CZV_VRR_ehealth">'[3]Aktivity - rozpad indiv. a  ITI'!$I$4</definedName>
    <definedName name="SC1.1_CZV_VRR_kyberbezpeč">'[3]Aktivity - rozpad indiv. a  ITI'!$I$5</definedName>
    <definedName name="SC4.2_CZV_MRR_soc.bydleni">'[3]Aktivity - rozpad indiv. a  ITI'!$K$23</definedName>
    <definedName name="SC4.2_CZV_MRR_soc.sluzby">'[3]Aktivity - rozpad indiv. a  ITI'!$K$24</definedName>
    <definedName name="SC4.2_CZV_PR_soc.bydleni">'[3]Aktivity - rozpad indiv. a  ITI'!$J$23</definedName>
    <definedName name="SC4.2_CZV_PR_soc.sluzby">'[3]Aktivity - rozpad indiv. a  ITI'!$J$24</definedName>
    <definedName name="SC4.2_socbydlení_CZV_na_luzko">'[3]Draft indikátorové s. IROP2'!$AR$85</definedName>
    <definedName name="SC4.4_CZV_MRR_cest.ruch">'[3]Aktivity - rozpad indiv. a  ITI'!$K$33</definedName>
    <definedName name="SC4.4_CZV_MRR_knihovny">'[3]Aktivity - rozpad indiv. a  ITI'!$K$31</definedName>
    <definedName name="SC4.4_CZV_MRR_muzea">'[3]Aktivity - rozpad indiv. a  ITI'!$K$32</definedName>
    <definedName name="SC4.4_CZV_MRR_památky">'[3]Aktivity - rozpad indiv. a  ITI'!$K$30</definedName>
    <definedName name="SC4.4_CZV_PR_CR">'[3]Aktivity - rozpad indiv. a  ITI'!$J$33</definedName>
    <definedName name="SC4.4_CZV_PR_knihovny">'[3]Aktivity - rozpad indiv. a  ITI'!$J$31</definedName>
    <definedName name="SC4.4_CZV_PR_muzea">'[3]Aktivity - rozpad indiv. a  ITI'!$J$32</definedName>
    <definedName name="SC4.4_CZV_PR_pamatky">'[3]Aktivity - rozpad indiv. a  ITI'!$J$30</definedName>
    <definedName name="SC5.1_CZV_klima_CR">'[3]Aktivity - rozpad indiv. a  ITI'!$X$27</definedName>
    <definedName name="SC5.1_CZV_klima_MŠ">'[3]Aktivity - rozpad indiv. a  ITI'!$X$34</definedName>
    <definedName name="SC5.1_CZV_klima_pamatky">'[3]Aktivity - rozpad indiv. a  ITI'!$X$28</definedName>
    <definedName name="SC5.1_CZV_klima_SOC.SLUŽ">'[3]Aktivity - rozpad indiv. a  ITI'!$X$36</definedName>
    <definedName name="SC5.1_CZV_klima_ZŠ">'[3]Aktivity - rozpad indiv. a  ITI'!$X$35</definedName>
    <definedName name="SC5.1_CZV_MMR_129_Pamatky">'[3]Aktivity - rozpad indiv. a  ITI'!$W$28</definedName>
    <definedName name="SC5.1_CZV_MMR_IZS">'[3]Aktivity - rozpad indiv. a  ITI'!$W$29</definedName>
    <definedName name="SC5.1_CZV_MMR_ver.prost.">'[3]Aktivity - rozpad indiv. a  ITI'!$W$30</definedName>
    <definedName name="SC5.1_CZV_MRR_128_CR">'[3]Aktivity - rozpad indiv. a  ITI'!$W$27</definedName>
    <definedName name="SC5.1_CZV_MRR_bezp">'[3]Aktivity - rozpad indiv. a  ITI'!$W$32</definedName>
    <definedName name="SC5.1_CZV_MRR_CLLD">'[3]Aktivity - rozpad indiv. a  ITI'!$K$34</definedName>
    <definedName name="SC5.1_CZV_MRR_cyklo">'[3]Aktivity - rozpad indiv. a  ITI'!$W$33</definedName>
    <definedName name="SC5.1_CZV_MRR_MŠ">'[3]Aktivity - rozpad indiv. a  ITI'!$W$34</definedName>
    <definedName name="SC5.1_CZV_MRR_SOC.SLUŽ">'[3]Aktivity - rozpad indiv. a  ITI'!$W$36</definedName>
    <definedName name="SC5.1_CZV_MRR_ZŠ">'[3]Aktivity - rozpad indiv. a  ITI'!$W$35</definedName>
    <definedName name="SC5.1_CZV_PR_128_CR">'[3]Aktivity - rozpad indiv. a  ITI'!$V$27</definedName>
    <definedName name="SC5.1_CZV_PR_129_Pamatky">'[3]Aktivity - rozpad indiv. a  ITI'!$V$28</definedName>
    <definedName name="SC5.1_CZV_PR_bezp">'[3]Aktivity - rozpad indiv. a  ITI'!$V$32</definedName>
    <definedName name="SC5.1_CZV_PR_CLLD">'[3]Aktivity - rozpad indiv. a  ITI'!$J$34</definedName>
    <definedName name="SC5.1_CZV_PR_cyklo">'[3]Aktivity - rozpad indiv. a  ITI'!$V$33</definedName>
    <definedName name="SC5.1_CZV_PR_IZS">'[3]Aktivity - rozpad indiv. a  ITI'!$V$29</definedName>
    <definedName name="SC5.1_CZV_PR_MŠ">'[3]Aktivity - rozpad indiv. a  ITI'!$V$34</definedName>
    <definedName name="SC5.1_CZV_PR_SOC.SLUŽ">'[3]Aktivity - rozpad indiv. a  ITI'!$V$36</definedName>
    <definedName name="SC5.1_CZV_PR_ver.prost.">'[3]Aktivity - rozpad indiv. a  ITI'!$V$30</definedName>
    <definedName name="SC5.1_CZV_PR_ZŠ">'[3]Aktivity - rozpad indiv. a  ITI'!$V$35</definedName>
    <definedName name="silnice_nove_MRR">'[3]Draft indikátorové s. IROP2'!$AB$61</definedName>
    <definedName name="silnice_nove_PR">'[3]Draft indikátorové s. IROP2'!$AA$61</definedName>
    <definedName name="usporaGJ.Kč.CZV">'[3]Draft indikátorové s. IROP2'!$BB$2</definedName>
    <definedName name="vozidla_MRR">'[3]Draft indikátorové s. IROP2'!$AB$27</definedName>
    <definedName name="vozidla_PR">'[3]Draft indikátorové s. IROP2'!$AA$27</definedName>
    <definedName name="vozidla_VRR">'[3]Draft indikátorové s. IROP2'!$Z$27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9" l="1"/>
  <c r="F10" i="9"/>
  <c r="H10" i="9" s="1"/>
  <c r="G9" i="9"/>
  <c r="F9" i="9"/>
  <c r="G6" i="9"/>
  <c r="F6" i="9"/>
  <c r="C6" i="9"/>
  <c r="H5" i="9"/>
  <c r="H6" i="9" s="1"/>
  <c r="G5" i="9"/>
  <c r="G11" i="9" s="1"/>
  <c r="G12" i="9" s="1"/>
  <c r="H4" i="9"/>
  <c r="G4" i="9"/>
  <c r="I4" i="9" s="1"/>
  <c r="H3" i="9"/>
  <c r="G3" i="9"/>
  <c r="I3" i="9" s="1"/>
  <c r="C3" i="9"/>
  <c r="I5" i="9" l="1"/>
  <c r="I6" i="9" s="1"/>
  <c r="F11" i="9"/>
  <c r="H11" i="9" s="1"/>
  <c r="H9" i="9"/>
  <c r="F12" i="9" l="1"/>
  <c r="H12" i="9" s="1"/>
</calcChain>
</file>

<file path=xl/sharedStrings.xml><?xml version="1.0" encoding="utf-8"?>
<sst xmlns="http://schemas.openxmlformats.org/spreadsheetml/2006/main" count="674" uniqueCount="305">
  <si>
    <t>INTEGROVANÝ REGIONÁLNÍ OPERAČNÍ PROGRAM</t>
  </si>
  <si>
    <t>PROGRAMOVÝ RÁMEC IROP</t>
  </si>
  <si>
    <t>Název SCLLD</t>
  </si>
  <si>
    <t>Strategie komunitně vedeného místního rozvoje MAS Bohdanečsko 2021-2027</t>
  </si>
  <si>
    <t>Název MAS</t>
  </si>
  <si>
    <t>MAS Bohdanečsko, z. s.</t>
  </si>
  <si>
    <t>webové stránky MAS</t>
  </si>
  <si>
    <t>www.mas-bohdanecsko.cz</t>
  </si>
  <si>
    <t>Opatření 1</t>
  </si>
  <si>
    <t>IROP - DOPRAVA</t>
  </si>
  <si>
    <t>Verze opatření Programového rámce</t>
  </si>
  <si>
    <t>1.0</t>
  </si>
  <si>
    <t>Vazba na specifický cíl IROP</t>
  </si>
  <si>
    <t>5.1: Podpora integrovaného a inkluzivního sociálního, hospodářského a environmentálního místního rozvoje, kultury, přírodního dědictví, udržitelného cestovního ruchu a bezpečnosti v jiných než městských oblastech</t>
  </si>
  <si>
    <r>
      <t>Náze</t>
    </r>
    <r>
      <rPr>
        <b/>
        <sz val="11"/>
        <rFont val="Arial"/>
        <family val="2"/>
        <charset val="238"/>
      </rPr>
      <t>v/názvy</t>
    </r>
    <r>
      <rPr>
        <b/>
        <sz val="11"/>
        <color theme="1"/>
        <rFont val="Arial"/>
        <family val="2"/>
        <charset val="238"/>
      </rPr>
      <t xml:space="preserve"> opatření Strategického rámce SCLLD</t>
    </r>
  </si>
  <si>
    <t>Op 1A.1 – Modernizace a výstavba dopravní infrastruktury
Op 1A.2 – Podpora bezpečnosti v dopravě</t>
  </si>
  <si>
    <t>Popis opatření PR IROP</t>
  </si>
  <si>
    <t>Zvýšení bezpečnosti dopravy a rozšíření cyklistické dopravy</t>
  </si>
  <si>
    <t>Typy aktivit</t>
  </si>
  <si>
    <t>Název aktivity</t>
  </si>
  <si>
    <t>MAS převzaté podaktivity z IROP</t>
  </si>
  <si>
    <t>POTVRZENÍ VÝBĚRU AKTIVITY
MAS</t>
  </si>
  <si>
    <t>Infrastruktura 
pro bezpečnou nemotorovou dopravu</t>
  </si>
  <si>
    <t>výstavba, modernizace a rekonstrukce komunikací pro pěší v trase nebo v křížení pozemní komunikace s vysokou intenzitou dopravy</t>
  </si>
  <si>
    <t>ANO</t>
  </si>
  <si>
    <t>zvyšování bezpečnosti nemotorové dopravy stavebními úpravami komunikací pro pěší a pro cyklisty a instalací prvků zklidňujících dopravu v nehodových lokalitách</t>
  </si>
  <si>
    <t>doprovodná část projektu: pro zvýšení bezpečnosti nemotorové dopravy nezbytné přímo související stavební úpravy pozemní komunikace, rekonstrukce místních komunikací</t>
  </si>
  <si>
    <t>Infrastruktura 
pro cyklistickou dopravu</t>
  </si>
  <si>
    <t>výstavba, modernizace a rekonstrukce vyhrazených komunikací pro cyklisty sloužících k dopravě do zaměstnání, škol a za službami, nebo napojující se na stávající komunikace pro cyklisty, včetně doprovodné infrastruktury</t>
  </si>
  <si>
    <t>realizace doprovodné cyklistické infrastruktury při vyhrazených komunikacích pro cyklisty s vysokou intenzitou dopravy</t>
  </si>
  <si>
    <t>Žadatelé</t>
  </si>
  <si>
    <t>MAS převzatí žadatelé z IROP</t>
  </si>
  <si>
    <t>POTVRZENÍ VÝBĚRU ŽADATELŮ MAS</t>
  </si>
  <si>
    <t>kraje</t>
  </si>
  <si>
    <t>obce</t>
  </si>
  <si>
    <t>dobrovolné svazky obcí</t>
  </si>
  <si>
    <t>organizace zřizované nebo zakládané kraji</t>
  </si>
  <si>
    <t>organizace zřizované nebo zakládané obcemi</t>
  </si>
  <si>
    <t>organizace zřizované nebo zakládané dobrovolnými svazky obcí</t>
  </si>
  <si>
    <t>Indikátory</t>
  </si>
  <si>
    <t>MAS převzatá sada/převzaté sady indikátorů z IROP</t>
  </si>
  <si>
    <t>POTVRZENÍ VÝBĚRU SADY INDIKÁTORŮ MAS</t>
  </si>
  <si>
    <t>726 011 Počet nehod na km komunikace s realizovaným bezpečnostním opatřením</t>
  </si>
  <si>
    <t>726 001 Délka komunikace s realizovaným bezpečnostním opatřením</t>
  </si>
  <si>
    <t>761 201 Počet uživatelů specializované cyklistické infrastruktury za rok</t>
  </si>
  <si>
    <t>761 101 Podpořená specializovaná cyklistická infrastruktura</t>
  </si>
  <si>
    <t>764 010 Parkovací místa pro jízdní kola</t>
  </si>
  <si>
    <t>Opatření 2</t>
  </si>
  <si>
    <t>IROP - VZDĚLÁVÁNÍ</t>
  </si>
  <si>
    <t>Název/názvy opatření Strategického rámce SCLLD</t>
  </si>
  <si>
    <t xml:space="preserve">Op 2A.1 – Rozvoj předškolního vzdělávání
Op 2A.2 – Rozvoj základních škol
</t>
  </si>
  <si>
    <t>Zvýšení kvality zařízení poskytující předškolní a základní vzdělávání dětí a žáků</t>
  </si>
  <si>
    <t>POTVRZENÍ VÝBĚRU AKTIVITY 
MAS</t>
  </si>
  <si>
    <r>
      <rPr>
        <b/>
        <sz val="11"/>
        <rFont val="Arial"/>
        <family val="2"/>
        <charset val="238"/>
      </rPr>
      <t>Infrastruktura</t>
    </r>
    <r>
      <rPr>
        <b/>
        <sz val="11"/>
        <color theme="1"/>
        <rFont val="Arial"/>
        <family val="2"/>
        <charset val="238"/>
      </rPr>
      <t xml:space="preserve"> mateřských škol 
a zařízení péče o děti typu dětské skupiny</t>
    </r>
  </si>
  <si>
    <t>navýšení kapacit v MŠ v území působnosti MAS</t>
  </si>
  <si>
    <t>zvyšování kvality podmínek v MŠ pro poskytování vzdělávání, včetně vzdělávání dětí se speciálními vzdělávacími potřebami, s ohledem na zajištění hygienických požadavků v MŠ, kde jsou nedostatky identifikovány krajskou hygienickou stanicí</t>
  </si>
  <si>
    <t>navyšování kapacit a vznik nových zařízení péče o děti typu dětské skupiny</t>
  </si>
  <si>
    <r>
      <t>doprovodná část projektu:</t>
    </r>
    <r>
      <rPr>
        <b/>
        <i/>
        <sz val="11"/>
        <rFont val="Arial"/>
        <family val="2"/>
        <charset val="238"/>
      </rPr>
      <t xml:space="preserve"> 
Zvýšení energetické účinnosti při renovaci/výstavbě budov </t>
    </r>
    <r>
      <rPr>
        <i/>
        <sz val="11"/>
        <rFont val="Arial"/>
        <family val="2"/>
        <charset val="238"/>
      </rPr>
      <t>je doprovodnou částí projektu na úrovni způsobilých výdajů a bude intenzivně podporováno tam, kde to bude možné, a propagováno mezi žadateli. V případě památkově chráněných budov bude zvýšení energetické účinnosti využito tak, aby nedošlo ke změně charakteru či vzhledu budov</t>
    </r>
  </si>
  <si>
    <t>Infrastruktura základních škol 
ve vazbě na odborné učebny a učebny neúplných škol</t>
  </si>
  <si>
    <t>vybudování, modernizace a vybavení odborných učeben ZŠ ve vazbě na přírodní vědy, polytechnické vzdělávání, cizí jazyky, práci s digitálními technologiemi</t>
  </si>
  <si>
    <t>vnitřní konektivita škol</t>
  </si>
  <si>
    <t xml:space="preserve">školní družiny a školní kluby </t>
  </si>
  <si>
    <t>učebny neúplných škol</t>
  </si>
  <si>
    <t>doprovodná část projektu: budování a modernizace zázemí: 
- doprovodné infrastruktury školy, 
pro školní poradenská pracoviště a pro práci s žáky se speciálními vzdělávacími potřebami (např. klidové zóny, reedukační učebny),
pro pedagogické i nepedagogické pracovníky škol vedoucí 
k vyšší kvalitě vzdělávání ve školách (např. kabinety),
- vnitřního i venkovního zázemí pro komunitní aktivity při ZŠ vedoucí 
k sociální inkluzi (např. veřejně přístupné prostory pro sportovní aktivity, knihovny, společenské místnosti), sloužící po vyučování jako centrum vzdělanosti 
a komunitních aktivit</t>
  </si>
  <si>
    <r>
      <t xml:space="preserve">doprovodná část projektu: </t>
    </r>
    <r>
      <rPr>
        <b/>
        <i/>
        <sz val="11"/>
        <rFont val="Arial"/>
        <family val="2"/>
        <charset val="238"/>
      </rPr>
      <t xml:space="preserve">
Zvýšení energetické účinnosti při renovaci/výstavbě budov</t>
    </r>
    <r>
      <rPr>
        <i/>
        <sz val="11"/>
        <rFont val="Arial"/>
        <family val="2"/>
        <charset val="238"/>
      </rPr>
      <t xml:space="preserve"> je doprovodnou částí projektu na úrovni způsobilých výdajů a bude intenzivně podporováno tam, kde to bude možné, a propagováno mezi žadateli. V případě památkově chráněných budov bude zvýšení energetické účinnosti využito tak, aby nedošlo ke změně charakteru či vzhledu budov</t>
    </r>
  </si>
  <si>
    <t>Infrastruktura mateřských škol 
a zařízení péče o děti typu dětské skupiny</t>
  </si>
  <si>
    <t xml:space="preserve">organizace zřizované nebo zakládané obcemi </t>
  </si>
  <si>
    <t>nestátní neziskové organizace, které minimálně 2 roky bezprostředně před podáním žádosti nepřetržitě působí v oblasti vzdělávání nebo asistenčních služeb</t>
  </si>
  <si>
    <t>církve</t>
  </si>
  <si>
    <t>církevní organizace</t>
  </si>
  <si>
    <t>organizační složky státu</t>
  </si>
  <si>
    <t>příspěvkové organizace organizačních složek státu</t>
  </si>
  <si>
    <t>školské právnické osoby</t>
  </si>
  <si>
    <t>ostatní právnické osoby, vykonávající činnost škol a školských zařízení, zapsané v Rejstříku škol a školských zařízení (např. akciové společnosti, komanditní společnosti, společnosti s ručením omezeným, veřejné obchodní společnosti)</t>
  </si>
  <si>
    <r>
      <t xml:space="preserve">Infrastruktura základních škol 
ve vazbě na odborné </t>
    </r>
    <r>
      <rPr>
        <b/>
        <sz val="11"/>
        <rFont val="Arial"/>
        <family val="2"/>
        <charset val="238"/>
      </rPr>
      <t>učebny a učebny</t>
    </r>
    <r>
      <rPr>
        <b/>
        <sz val="11"/>
        <color theme="1"/>
        <rFont val="Arial"/>
        <family val="2"/>
        <charset val="238"/>
      </rPr>
      <t xml:space="preserve"> neúplných škol</t>
    </r>
  </si>
  <si>
    <t>500 401 Počet uživatelů nové nebo modernizované péče o děti za rok</t>
  </si>
  <si>
    <t>323 000 Snížení konečné spotřeby energie u podpořených subjektů</t>
  </si>
  <si>
    <t>500 002 Počet podpořených škol či vzdělávacích zařízení</t>
  </si>
  <si>
    <t>509 001 Modernizovaná či rekonstruovaná kapacita předškolního vzdělávání</t>
  </si>
  <si>
    <t>509 011 Navýšení kapacity předškolního vzdělávání</t>
  </si>
  <si>
    <t>500 501 Počet uživatelů  nových nebo modernizovaných vzdělávacích zařízení za rok</t>
  </si>
  <si>
    <t>;</t>
  </si>
  <si>
    <t>509  021 Kapacita nových učeben v podpořených vzdělávacích zařízeních</t>
  </si>
  <si>
    <t>509 031 Kapacita rekonstruovaných či modernizovaných učeben v podpořených vzdělávacích zařízeních</t>
  </si>
  <si>
    <t>509 041 Počet modernizovaných odborných učeben</t>
  </si>
  <si>
    <t>509 051 Počet nových odborných učeben</t>
  </si>
  <si>
    <t>Opatření 3</t>
  </si>
  <si>
    <t>IROP - CESTOVNÍ RUCH</t>
  </si>
  <si>
    <t>Op 2C.1 – Podpora cestovního ruchu</t>
  </si>
  <si>
    <t>Zlepšení infrastruktury cestovního ruchu</t>
  </si>
  <si>
    <t>Veřejná infrastruktura udržitelného cestovního ruchu</t>
  </si>
  <si>
    <t>budování a revitalizace doprovodné infrastruktury CR (např. odpočívadla, parkoviště, sociální zařízení, fyzické prvky navigačních systémů)</t>
  </si>
  <si>
    <t>budování páteřních, regionálních a lokálních turistických tras a revitalizace sítě značení</t>
  </si>
  <si>
    <t>propojená a otevřená IT řešení návštěvnického provozu a navigačních systémů měst a obcí</t>
  </si>
  <si>
    <t>rekonstrukce stávajících a budování nových turistických informačních center</t>
  </si>
  <si>
    <t>veřejná infrastruktura pro vodáckou a vodní turistiku/rekreační plavbu</t>
  </si>
  <si>
    <t>parkoviště u atraktivit CR</t>
  </si>
  <si>
    <r>
      <t xml:space="preserve">doprovodná část projektu: </t>
    </r>
    <r>
      <rPr>
        <b/>
        <i/>
        <sz val="11"/>
        <rFont val="Arial"/>
        <family val="2"/>
        <charset val="238"/>
      </rPr>
      <t xml:space="preserve">
Zvýšení energetické účinnosti při renovaci/výstavbě budov</t>
    </r>
    <r>
      <rPr>
        <i/>
        <sz val="11"/>
        <rFont val="Arial"/>
        <family val="2"/>
        <charset val="238"/>
      </rPr>
      <t xml:space="preserve"> je doprovodnou částí projektu 
na úrovni způsobilých výdajů a bude intenzivně podporováno tam, kde to bude možné, a propagováno mezi žadateli. V případě památkově chráněných budov bude zvýšení energetické účinnosti využito tak, aby nedošlo ke změně charakteru či vzhledu budov</t>
    </r>
  </si>
  <si>
    <t xml:space="preserve">dobrovolné svazky obcí </t>
  </si>
  <si>
    <t>nestátní neziskové organizace činné v oblasti cestovního ruchu minimálně 2 roky</t>
  </si>
  <si>
    <t>státní podniky</t>
  </si>
  <si>
    <t>MAS převzatá sada indikátorů z IROP</t>
  </si>
  <si>
    <t>910 052 Počet návštěvníků podpořených lokalit v oblasti kultury a cestovního ruchu</t>
  </si>
  <si>
    <t>910 201 Nová či modernizovaná turistická infocentra</t>
  </si>
  <si>
    <t xml:space="preserve">910 301 Vybudovaná nebo vybavená doprovodná infrastruktura pro turismus </t>
  </si>
  <si>
    <t>910 401 Délka vybudované či rekonstruované sítě značení turistických tras</t>
  </si>
  <si>
    <t>910 601 Vybudovaná nebo vybavená doprovodná infrastruktura pro vodní a vodáckou turistiku</t>
  </si>
  <si>
    <t>305 002 Počet pořízených informačních systémů</t>
  </si>
  <si>
    <t>740 010 Parkovací místa pro vozidla</t>
  </si>
  <si>
    <t>764 010 Parkovací místa pro kola</t>
  </si>
  <si>
    <r>
      <rPr>
        <b/>
        <u/>
        <sz val="11"/>
        <color theme="1"/>
        <rFont val="Calibri"/>
        <family val="2"/>
        <charset val="238"/>
        <scheme val="minor"/>
      </rPr>
      <t>Pozn.</t>
    </r>
    <r>
      <rPr>
        <sz val="10"/>
        <color theme="1"/>
        <rFont val="Arial"/>
        <family val="2"/>
        <charset val="238"/>
      </rPr>
      <t xml:space="preserve"> Zvýšení energetické účinnosti při renovaci/výstavbě budov je doprovodnou částí projektu na úrovni způsobilých výdajů a bude intenzivně podporováno tam, kde to bude možné, a propagováno mezi žadateli. V případě památkově chráněných budov bude zvýšení energetické účinnosti využito tak, aby nedošlo ke změně charakteru či vzhledu budov.</t>
    </r>
  </si>
  <si>
    <r>
      <rPr>
        <b/>
        <sz val="11"/>
        <color theme="1"/>
        <rFont val="Calibri"/>
        <family val="2"/>
        <charset val="238"/>
        <scheme val="minor"/>
      </rPr>
      <t>INFRASTRUKTURA PRO SOCIÁLNÍ SLUŽBY</t>
    </r>
    <r>
      <rPr>
        <sz val="10"/>
        <color theme="1"/>
        <rFont val="Arial"/>
        <family val="2"/>
        <charset val="238"/>
      </rPr>
      <t xml:space="preserve">
- projekt je v souladu s Národní strategií rozvoje sociálních služeb 2016-2025
- projekt je v souladu se Strategickým plánem sociálního začleňování nebo Plánem sociálního začleňování nebo s komunitním plánem nebo s krajským střednědobým plánem rozvoje sociálních služeb
- k projektu bylo doloženo souhlasné stanovisko subjektu, který vydal Strategický plán sociálního začleňování nebo Plán sociálního začleňování nebo komunitní plán nebo krajský střednědobý plán rozvoje sociálních služeb nebo Národní strategii rozvoje sociálních služeb 2016-2025
- poskytované služby jsou uvedeny v zákoně č. 108/2006 Sb., o sociálních službách</t>
    </r>
  </si>
  <si>
    <t>49. výzva IROP - Sociální služby - SC 5.1 (CLLD)
Orientační datum vyhlášení po posunu výzvy: 5. 12. 2022</t>
  </si>
  <si>
    <r>
      <rPr>
        <b/>
        <sz val="11"/>
        <color theme="1"/>
        <rFont val="Calibri"/>
        <family val="2"/>
        <charset val="238"/>
        <scheme val="minor"/>
      </rPr>
      <t>Infrastruktura pro sociální služby</t>
    </r>
    <r>
      <rPr>
        <sz val="10"/>
        <color theme="1"/>
        <rFont val="Arial"/>
        <family val="2"/>
        <charset val="238"/>
      </rPr>
      <t xml:space="preserve">
- infrastruktura sociálních služeb poskytovaných podle zákona o sociálních službách.</t>
    </r>
  </si>
  <si>
    <t>7. SOCIÁLNÍ SLUŽBY</t>
  </si>
  <si>
    <r>
      <rPr>
        <b/>
        <sz val="11"/>
        <color theme="1"/>
        <rFont val="Calibri"/>
        <family val="2"/>
        <charset val="238"/>
        <scheme val="minor"/>
      </rPr>
      <t>REKONSTRUKCE A VYBAVENÍ OBECNÍCH A PROFESIONÁLNÍCH KNIHOVEN</t>
    </r>
    <r>
      <rPr>
        <sz val="10"/>
        <color theme="1"/>
        <rFont val="Arial"/>
        <family val="2"/>
        <charset val="238"/>
      </rPr>
      <t xml:space="preserve">
- projekt je zaměřen na obecní profesionální knihovnu
- v projektu je uvedena vazba na Koncepci rozvoje knihoven v České republice na léta 2021-2027 s výhledem do roku 2030
- projekt je zaměřen na některou z těchto oblastí:
• rekonstrukce knihoven, včetně nové výstavby;
• návštěvnické a technické zázemí;
• zařízení pro digitalizaci a aplikační software;
• technické vybavení knihoven
- výstupy projektu jsou bezbariérově přístupné</t>
    </r>
  </si>
  <si>
    <r>
      <rPr>
        <b/>
        <sz val="11"/>
        <color theme="1"/>
        <rFont val="Calibri"/>
        <family val="2"/>
        <charset val="238"/>
        <scheme val="minor"/>
      </rPr>
      <t>Rekonstrukce a vybavení obecních profesionálních knihoven</t>
    </r>
    <r>
      <rPr>
        <sz val="10"/>
        <color theme="1"/>
        <rFont val="Arial"/>
        <family val="2"/>
        <charset val="238"/>
      </rPr>
      <t xml:space="preserve">
- výstavba, rekonstrukce knihoven, návštěvnické a technické zázemí, zařízení pro digitalizaci a aplikační software, technické vybavení knihoven.</t>
    </r>
  </si>
  <si>
    <r>
      <rPr>
        <b/>
        <sz val="11"/>
        <color theme="1"/>
        <rFont val="Calibri"/>
        <family val="2"/>
        <charset val="238"/>
        <scheme val="minor"/>
      </rPr>
      <t>REVITALIZACE A VYBAVENÍ MĚSTSKÝCH A OBECNÍCH MUZEÍ</t>
    </r>
    <r>
      <rPr>
        <sz val="10"/>
        <color theme="1"/>
        <rFont val="Arial"/>
        <family val="2"/>
        <charset val="238"/>
      </rPr>
      <t xml:space="preserve">
- muzeum je zřizováno obcí
- muzeum spravuje sbírku dle zákona č. 122/2000 Sb., o ochraně sbírek muzejní povahy a o změně některých dalších zákonů, ve znění pozdějších předpisů
- v projektu je uvedena vazba na Státní kulturní politiku 2021-2025+
- projekt je zaměřen na některou z těchto oblastí:
• revitalizace muzeí;
• expozice;
• depozitáře;
• technické zázemí;
• návštěvnická a edukační centra;
• restaurování, vybavení pro konzervaci a restaurování;
• evidenci a dokumentaci muzejních sbírek; 
• ochrana muzejních sbírek
- žadatel zpracoval plán zpřístupnění podpořené sbírky nebo její části
- projekt vychází z rozvojového dokumentu muzea
- výstupy projektu jsou bezbariérově přístupné</t>
    </r>
  </si>
  <si>
    <r>
      <rPr>
        <b/>
        <sz val="11"/>
        <color theme="1"/>
        <rFont val="Calibri"/>
        <family val="2"/>
        <charset val="238"/>
        <scheme val="minor"/>
      </rPr>
      <t>Revitalizace a vybavení městských a obecních muzeí</t>
    </r>
    <r>
      <rPr>
        <sz val="10"/>
        <color theme="1"/>
        <rFont val="Arial"/>
        <family val="2"/>
        <charset val="238"/>
      </rPr>
      <t xml:space="preserve">
- revitalizace muzeí, expozice, depozitáře, technické zázemí, návštěvnická centra, edukační centra, restaurování, vybavení pro konzervaci a restaurování, evidence a dokumentace muzejních sbírek.</t>
    </r>
  </si>
  <si>
    <r>
      <rPr>
        <b/>
        <sz val="11"/>
        <color theme="1"/>
        <rFont val="Calibri"/>
        <family val="2"/>
        <charset val="238"/>
        <scheme val="minor"/>
      </rPr>
      <t xml:space="preserve">REVITALIZACE KULTURNÍCH PAMÁTEK
- </t>
    </r>
    <r>
      <rPr>
        <sz val="10"/>
        <color theme="1"/>
        <rFont val="Arial"/>
        <family val="2"/>
        <charset val="238"/>
      </rPr>
      <t>památka je zapsána v Ústředním seznamu kulturních památek ČR pouze jako kulturní památka
- v projektu je uvedena vazba na Státní kulturní politiku 2021-2025+
- Projekt je zaměřen na některou z těchto oblastí:
• revitalizace památek;
• expozice;
• depozitáře;
• technické a technologické zázemí;
• návštěvnická a edukační centra;
• restaurování;
• evidenci a dokumentaci mobiliárních fondů
- památka bude zpřístupněna veřejnosti
- projekt není zaměřený na podporu komerčních zařízení definovaných výzvou
- výstupy projektu jsou bezbariérově přístupné</t>
    </r>
  </si>
  <si>
    <r>
      <rPr>
        <b/>
        <sz val="11"/>
        <color theme="1"/>
        <rFont val="Calibri"/>
        <family val="2"/>
        <charset val="238"/>
        <scheme val="minor"/>
      </rPr>
      <t>Aktivita Revitalizace KP: Památka je zapsána v Ústředním seznamu kulturních památek ČR jako kulturní památka.
Omezení, dosud nevyjednána úprava podmínek:</t>
    </r>
    <r>
      <rPr>
        <sz val="10"/>
        <color theme="1"/>
        <rFont val="Arial"/>
        <family val="2"/>
        <charset val="238"/>
      </rPr>
      <t xml:space="preserve">
- upřesnění výkladu podpory KP o zahrnutí také NKP a UNESCO – zatím neprůchozí přes MMR.</t>
    </r>
  </si>
  <si>
    <t>2/2023</t>
  </si>
  <si>
    <r>
      <rPr>
        <b/>
        <sz val="11"/>
        <color theme="1"/>
        <rFont val="Calibri"/>
        <family val="2"/>
        <charset val="238"/>
        <scheme val="minor"/>
      </rPr>
      <t>Revitalizace kulturních památek</t>
    </r>
    <r>
      <rPr>
        <sz val="10"/>
        <color theme="1"/>
        <rFont val="Arial"/>
        <family val="2"/>
        <charset val="238"/>
      </rPr>
      <t xml:space="preserve">
- revitalizace kulturních památek, expozice, depozitáře, technické zázemí, návštěvnická centra, edukační centra, restaurování, vybavení pro konzervaci a restaurování, evidence a dokumentace mobiliárních fondů;
- doprovodná část projektu: parkoviště u památek.
</t>
    </r>
  </si>
  <si>
    <t>6. KULTURA</t>
  </si>
  <si>
    <r>
      <t xml:space="preserve">REVITALIZACE VEŘEJNÝCH PROSTRANSTVÍ MĚST A OBCÍ
- </t>
    </r>
    <r>
      <rPr>
        <sz val="10"/>
        <color theme="1"/>
        <rFont val="Arial"/>
        <family val="2"/>
        <charset val="238"/>
      </rPr>
      <t xml:space="preserve">projekt je realizován ve veřejném prostranství či realizací projektu dojde ke vzniku veřejného prostranství podle § 34 zákona 128/2000 Sb. (zákon o obcích). Žadatel v Podkladech pro hodnocení popsal, že výstupy projektu budou v době udržitelnosti pro hlavní cílové skupiny přístupné bez omezení, zdarma, a budou sloužit k obecnému užívání po celý den, a to všechny dny v roce. Možností je uzavření veřejného prostranství pouze v době nočního klidu od 22:00 do 6:00 (pokud vyhláška obce nestanovuje dobu nočního klidu jinak). V případě, že je předmětem realizace projektu hřbitov, bude veřejně přístupný min. 8 hod. za den
- projekt je realizován v zastavěném území nebo v zastavitelných plochách v souladu s platným územním plánem. Způsobilé výdaje z IROP jsou směřovány pouze do zastavěného území a zastavitelných ploch
- žadatel doložil, že projekt byl projednán s občany - doklad o projednání přípravy projektu s občany (např. pozvánka k veřejné diskusi, zápis, prezenční listina, výstupy dotazníkového šetření),
- projekt řeší problematiku hospodaření se srážkovou vodou prostřednictvím zasakování nebo svedením do dešťové kanalizace a následnou retencí/akumulací a regulací odtoku
- projekt je uceleným řešením zelené infrastruktury a souvisejících opatření ve veřejném prostranství. Projekt neřeší izolovaně pouze vegetaci či vodní toky či vodní plochy
- dopravní infrastruktura, s výjimkou vyhrazených komunikací pro pěší, na kterou jsou vyčleněny způsobilé výdaje projektu, zaujímá maximálně 40 % rozlohy veřejného prostranství, které je předmětem realizace projektu
- projekt není zaměřen na řešení infrastruktury silnic I., II. a III. třídy
- pokud je projekt realizován v ZCHÚ (nebo jeho OP) nebo v lokalitě soustavy Natura 2000, není v rozporu s plánem péče o ZCHÚ, zásadami péče ani se souhrnem doporučených opatření pro lokalitu soustavy Natura 2000
- součástí projektu není výsadba stanovištně nevhodných nebo invazních dřevin
</t>
    </r>
  </si>
  <si>
    <t>1/2023</t>
  </si>
  <si>
    <r>
      <rPr>
        <b/>
        <sz val="11"/>
        <color theme="1"/>
        <rFont val="Calibri"/>
        <family val="2"/>
        <charset val="238"/>
        <scheme val="minor"/>
      </rPr>
      <t>Revitalizace veřejných prostranství měst a obcí</t>
    </r>
    <r>
      <rPr>
        <sz val="10"/>
        <color theme="1"/>
        <rFont val="Arial"/>
        <family val="2"/>
        <charset val="238"/>
      </rPr>
      <t xml:space="preserve">
- ucelené (komplexní) projekty veřejných prostranství zaměřené na veřejnou a technickou infrastrukturu a související zelenou infrastrukturu (modrou a zelenou složku) a opatření v řešeném území nezbytná pro rozvoj a zlepšení kvality ekosystémových služeb měst a obcí;
- revitalizace, modernizace a zajištění bezpečnosti stávajících veřejných prostranství;
- revitalizace a úprava nevyužívaných ploch.</t>
    </r>
  </si>
  <si>
    <t>5. VEŘEJNÁ PROSTRANSTVÍ</t>
  </si>
  <si>
    <r>
      <t xml:space="preserve">VEŘEJNÁ INFRASTRUKTURA UDRŽITELNÉHO CESTOVNÍHO RUCHU
</t>
    </r>
    <r>
      <rPr>
        <sz val="10"/>
        <color theme="1"/>
        <rFont val="Arial"/>
        <family val="2"/>
        <charset val="238"/>
      </rPr>
      <t>- v projektu je uvedena vazba na Strategii rozvoje cestovního ruchu ČR 2021-2030
- výstupy projektu návštěvnické infrastruktury ve zvláště chráněných územích jsou pouze doplňkově zaměřeny na interpretaci daného území s přírodními fenomény nebo na předmět ochrany daných území</t>
    </r>
    <r>
      <rPr>
        <b/>
        <sz val="11"/>
        <color theme="1"/>
        <rFont val="Calibri"/>
        <family val="2"/>
        <charset val="238"/>
        <scheme val="minor"/>
      </rPr>
      <t xml:space="preserve">
</t>
    </r>
    <r>
      <rPr>
        <sz val="10"/>
        <color theme="1"/>
        <rFont val="Arial"/>
        <family val="2"/>
        <charset val="238"/>
      </rPr>
      <t>- parkoviště u destinace cestovního ruchu je navázáno na existující nebo novou značenou turistickou trasu nebo existující naučnou stezku
- projekt přispěje k rozprostření/usměrnění návštěvnosti, snížení negativních dopadů cestovního ruchu na daném území nebo k řešení sezónnosti cestovního ruchu
- vytvořená doprovodná infrastruktura je v bezprostřední blízkosti tras a atraktivit cestovního ruchu, tj. do 1000 m po přístupové komunikaci
- projekt zajišťuje v rámci terénních dispozic a dalších podmínek přístupnost návštěvnické infrastruktury pro co nejširší skupiny obyvatel
- v případě vybudování/vyznačení nových značených turistických tras a přetrasování značených turistických tras spolupracuje žadatel s Klubem českých turistů</t>
    </r>
  </si>
  <si>
    <t>3/2023</t>
  </si>
  <si>
    <r>
      <rPr>
        <b/>
        <sz val="11"/>
        <color theme="1"/>
        <rFont val="Calibri"/>
        <family val="2"/>
        <charset val="238"/>
        <scheme val="minor"/>
      </rPr>
      <t>Veřejná infrastruktura udržitelného cestovního ruchu</t>
    </r>
    <r>
      <rPr>
        <sz val="10"/>
        <color theme="1"/>
        <rFont val="Arial"/>
        <family val="2"/>
        <charset val="238"/>
      </rPr>
      <t xml:space="preserve">
</t>
    </r>
    <r>
      <rPr>
        <b/>
        <sz val="11"/>
        <color theme="1"/>
        <rFont val="Calibri"/>
        <family val="2"/>
        <charset val="238"/>
        <scheme val="minor"/>
      </rPr>
      <t>-</t>
    </r>
    <r>
      <rPr>
        <sz val="10"/>
        <color theme="1"/>
        <rFont val="Arial"/>
        <family val="2"/>
        <charset val="238"/>
      </rPr>
      <t xml:space="preserve"> budování a revitalizace doprovodné infrastruktury CR (např. odpočívadla, sociální zařízení, fyzické prvky navigačních systémů);
- budování páteřních, regionálních a lokálních turistických tras a revitalizace sítě značení;
- propojená a otevřená IT řešení návštěvnického provozu a navigačních systémů měst a obcí;
- rekonstrukce stávajících a budování nových turistických informačních center;
- veřejná infrastruktura pro vodáckou a vodní turistiku / rekreační plavbu;
- parkoviště u atraktivit CR.</t>
    </r>
  </si>
  <si>
    <t>4. CESTOVNÍ RUCH</t>
  </si>
  <si>
    <r>
      <rPr>
        <b/>
        <sz val="11"/>
        <color theme="1"/>
        <rFont val="Calibri"/>
        <family val="2"/>
        <charset val="238"/>
        <scheme val="minor"/>
      </rPr>
      <t>SPOLEČNÉ</t>
    </r>
    <r>
      <rPr>
        <sz val="10"/>
        <color theme="1"/>
        <rFont val="Arial"/>
        <family val="2"/>
        <charset val="238"/>
      </rPr>
      <t xml:space="preserve">
- v podkladech pro hodnocení je uvedena vazba projektu na konkrétní kapitolu Koncepce ochrany obyvatelstva do roku 2025 s výhledem do roku 2030
- v projektu je uvedena vazba na konkrétní kapitolu Strategie přizpůsobení se změně klimatu v podmínkách ČR v aktuálním znění, ke dni podání Žádosti o podporu
- projekt přispívá:
•ke snížení negativních jevů mimořádných událostí
•a/nebo ke zvýšení kvality záchranných a likvidačních prací
•a/nebo ke snížení časové dotace potřebné při záchranných a likvidačních prací při řešení mimořádných událostí.
- obec, která zřizuje jednotku požární ochrany (§29 zákona č. 133/1985 Sb., o požární ochraně) jednotky sboru dobrovolných hasičů kategorie II., III. a V. (podle přílohy zákona o ochraně) doložila Stanovisko HZS ČR, které obsahuje souhlas HZS ČR s realizací projektu
</t>
    </r>
    <r>
      <rPr>
        <b/>
        <sz val="11"/>
        <color theme="1"/>
        <rFont val="Calibri"/>
        <family val="2"/>
        <charset val="238"/>
        <scheme val="minor"/>
      </rPr>
      <t xml:space="preserve">POŘÍZENÍ MATERIÁLNĚ TECHNICKÉHO VYBAVENÍ
</t>
    </r>
    <r>
      <rPr>
        <sz val="10"/>
        <color theme="1"/>
        <rFont val="Arial"/>
        <family val="2"/>
        <charset val="238"/>
      </rPr>
      <t xml:space="preserve">- projekt je v souladu s dokumentem Parametry pro stavby a normativ materiálně technického vybavení pro výkon činností jednotek SDH obcí
</t>
    </r>
    <r>
      <rPr>
        <b/>
        <sz val="11"/>
        <color theme="1"/>
        <rFont val="Calibri"/>
        <family val="2"/>
        <charset val="238"/>
        <scheme val="minor"/>
      </rPr>
      <t>UMĚLÉ VODNÍ POŽÁRNÍ NÁDRŽE</t>
    </r>
    <r>
      <rPr>
        <sz val="10"/>
        <color theme="1"/>
        <rFont val="Arial"/>
        <family val="2"/>
        <charset val="238"/>
      </rPr>
      <t xml:space="preserve">
- projekt je zaměřen na umělou vodní požární nádrž podle normy ČSN 75 2411
- umělá vodní požární nádrž je ve vlastnictví obce/města</t>
    </r>
  </si>
  <si>
    <t>Žadatel doloží souhlasné stanovisko Hasičského záchranného sboru ČR.</t>
  </si>
  <si>
    <t>61. výzva IROP - Hasiči - SC 5.1 (CLLD)
Orientační datum vyhlášení po posunu výzvy: 9. 12. 2022</t>
  </si>
  <si>
    <r>
      <rPr>
        <b/>
        <sz val="11"/>
        <color theme="1"/>
        <rFont val="Calibri"/>
        <family val="2"/>
        <charset val="238"/>
        <scheme val="minor"/>
      </rPr>
      <t>Podpora jednotek sboru dobrovolných hasičů kategorie jednotek požární ochrany II, III a V</t>
    </r>
    <r>
      <rPr>
        <sz val="10"/>
        <color theme="1"/>
        <rFont val="Arial"/>
        <family val="2"/>
        <charset val="238"/>
      </rPr>
      <t xml:space="preserve">
- výstavba a rekonstrukce požárních zbrojnic, pořízení požární techniky, věcných prostředků požární ochrany, vybudování a revitalizace umělých vodních požárních nádrží v obcích.</t>
    </r>
  </si>
  <si>
    <t>3. HASIČI</t>
  </si>
  <si>
    <r>
      <rPr>
        <b/>
        <sz val="11"/>
        <color theme="1"/>
        <rFont val="Calibri"/>
        <family val="2"/>
        <charset val="238"/>
        <scheme val="minor"/>
      </rPr>
      <t>SPOLEČNÉ</t>
    </r>
    <r>
      <rPr>
        <sz val="10"/>
        <color theme="1"/>
        <rFont val="Arial"/>
        <family val="2"/>
        <charset val="238"/>
      </rPr>
      <t xml:space="preserve">
- doložení Karty souladu projektu s principy udržitelné mobility
- doložení souladu s Dopravní politikou ČR p2021-2027 s výhledem do roku 2050
- Infrastruktura/výstupy projektu nejsou zranitelné z hlediska potenciálních dlouhodobých důsledků změny klimatu a úroveň emisí skleníkových plynů, které při projektů vzniknou, je v souladu s cílem klimatické neutrality do roku 2050 (doložení Dokumentace k pověřování z hlediska klimatického dopadu)
- Minimálně 70 % stavebního a demoličního odpadu z projektu bude opětovně použito
</t>
    </r>
    <r>
      <rPr>
        <b/>
        <sz val="11"/>
        <color theme="1"/>
        <rFont val="Calibri"/>
        <family val="2"/>
        <charset val="238"/>
        <scheme val="minor"/>
      </rPr>
      <t>INFRASTRUKTURA PRO BEZPEČNOU NEMOTOROVOU DOPRAVU</t>
    </r>
    <r>
      <rPr>
        <sz val="10"/>
        <color theme="1"/>
        <rFont val="Arial"/>
        <family val="2"/>
        <charset val="238"/>
      </rPr>
      <t xml:space="preserve">
- projekt zajistí bezpečnost a bezbariérovost dopravní infrastruktury pro všechny účastníky provozu na pozemních komunikacích
- u projektu byl proveden audit bezpečnosti pozemní komunikace prokazující jeho příspěvek ke zvýšení bezpečnosti dopravy (u projektu, jejichž CSV jsou 3 mil. Kč a více)
- projektem výstavby, modernizace nebo rekonstrukce komunikace pro pěší v trase nebo v křížení pozemní komunikace s vysokou intenzitou dopravy je dotčena pozemní komunikace s intenzitou motorové dopravy přesahující 500 vozidel/den (dle údajů z CSD (od r. 2016), vlastního sčítání podle TP 189, automatického sčítání nebo jiného dopravního průzkumu provedeného v souladu s TP 189; NERELEVANTNÍ pro projekty zaměřené výhradně na zvyšování bezpečnosti nemotorové dopravy v nehodových lokalitách)
- u projektu na zvyšování bezpečnosti dopravy je dotčena silnice nebo místní komunikace, na které bezpečnostní inspekce pozemní komunikace prokázala vysoké bezpečnostní riziko pro chodce nebo cyklisty (dokládá se Zpráva o provedení bezpečnostní inspekce pozemní komunikace;
INFRASTRUKTURA PRO CYKLISTICKOU DOPRAVU
- Vyhrazená komunikace pro cyklisty, která je předmětem projektu:
• svádí cyklistický provoz z pozemní komunikace s intenzitou motorové dopravy vyšší než  500 vozidel/den (CSD (od r. 2016), vlastní sčítání podle TP 189, automatického sčítání nebo jiného dopravního průzkumu  dle TP 189 v běžný pracovní den),
• nebo je navržena k zajištění obsluhy území jedné či více obcí s celkem více než 250 obsazenými pracovními místy (SLBD 2021),
• nebo je navržena k zajištění obsluhy území jedné či více obcí s celkem více než 2000 obyvateli (data ČSÚ),
• nebo se přímo napojuje alespoň na jednu stávající vyhrazenou komunikaci pro cyklisty
- Projektem realizace doprovodné cyklistické infrastruktury při vyhrazené komunikaci pro cyklisty s vysokou intenzitou dopravy je dotčena stávající vyhrazená komunikace pro cyklisty s intenzitou cyklistické dopravy přesahující 220 cyklistů v běžný pracovní den (automatické sčítání, vlastní sčítání podle TP 189)
- Součástí projektu realizace doprovodné cyklistické infrastruktury při vyhrazené komunikaci pro cyklisty s vysokou intenzitou dopravy je realizace parkovacích míst pro jízdní kola
• nebo se přímo napojuje alespoň na jednu stávající vyhrazenou komunikaci pro cyklisty</t>
    </r>
  </si>
  <si>
    <r>
      <rPr>
        <b/>
        <sz val="11"/>
        <color theme="1"/>
        <rFont val="Calibri"/>
        <family val="2"/>
        <charset val="238"/>
        <scheme val="minor"/>
      </rPr>
      <t xml:space="preserve">Žadatel dokládá Kartu souladu projektu s principy udržitelné mobility.
Omezení, dosud nevyjednána úprava podmínek: </t>
    </r>
    <r>
      <rPr>
        <sz val="10"/>
        <color theme="1"/>
        <rFont val="Arial"/>
        <family val="2"/>
        <charset val="238"/>
      </rPr>
      <t xml:space="preserve">
- limity pro intenzitu dopravy u chodníků (nyní min. 500 vozidel/den), případně nahrazení podmínkou na propojení klíčových objektů občanské vybavenosti v obci – vyžaduje změnu PD IROP – odstranění pojmu „vysoká intenzita dopravy“, zatím neprůchozí přes MDČR
- limity pro intenzitu cyklistické dopravy u doprovodné infrastruktury cyklostezek (nyní 220 cyklistů/pracovní den) – vyžaduje změnu PD IROP – odstranění pojmu „vysoká intenzita dopravy“</t>
    </r>
  </si>
  <si>
    <t>60. výzva IROP - Doprava - SC 5.1 (CLLD)
Orientační datum vyhlášení výzvy: 21. 12. 2022</t>
  </si>
  <si>
    <r>
      <rPr>
        <b/>
        <sz val="11"/>
        <color theme="1"/>
        <rFont val="Calibri"/>
        <family val="2"/>
        <charset val="238"/>
        <scheme val="minor"/>
      </rPr>
      <t>Infrastruktura pro bezpečnou nemotorovou dopravu</t>
    </r>
    <r>
      <rPr>
        <sz val="10"/>
        <color theme="1"/>
        <rFont val="Arial"/>
        <family val="2"/>
        <charset val="238"/>
      </rPr>
      <t xml:space="preserve">
- výstavba, modernizace a rekonstrukce komunikací pro pěší v trase nebo v křížení pozemní komunikace s vysokou intenzitou dopravy;
- zvyšování bezpečnosti nemotorové dopravy stavebními úpravami komunikací pro pěší a pro cyklisty a instalací prvků zklidňujících dopravu v nehodových lokalitách;
- doprovodná část projektu: pro zvýšení bezpečnosti nemotorové dopravy nezbytné přímo související stavební úpravy pozemní komunikace, rekonstrukce místních komunikací.
</t>
    </r>
    <r>
      <rPr>
        <b/>
        <sz val="11"/>
        <color theme="1"/>
        <rFont val="Calibri"/>
        <family val="2"/>
        <charset val="238"/>
        <scheme val="minor"/>
      </rPr>
      <t>Infrastruktura pro cyklistickou dopravu</t>
    </r>
    <r>
      <rPr>
        <sz val="10"/>
        <color theme="1"/>
        <rFont val="Arial"/>
        <family val="2"/>
        <charset val="238"/>
      </rPr>
      <t xml:space="preserve">
- výstavba, modernizace a rekonstrukce vyhrazených komunikací pro cyklisty sloužících k dopravě do zaměstnání, škol a za službami, nebo napojující se na stávající komunikace pro cyklisty, včetně doprovodné infrastruktury;
- realizace doprovodné cyklistické infrastruktury při vyhrazených komunikacích pro cyklisty s vysokou intenzitou dopravy.</t>
    </r>
  </si>
  <si>
    <t>2. DOPRAVA</t>
  </si>
  <si>
    <r>
      <rPr>
        <b/>
        <sz val="11"/>
        <color theme="1"/>
        <rFont val="Calibri"/>
        <family val="2"/>
        <charset val="238"/>
        <scheme val="minor"/>
      </rPr>
      <t>INFRASTRUKTURA ZÁKLADNÍCH ŠKOL VE VAZBĚ NA ODBORNÉ UČEBNY A  UČEBNY NEÚPLNÝCH ŠKOL</t>
    </r>
    <r>
      <rPr>
        <sz val="10"/>
        <color theme="1"/>
        <rFont val="Arial"/>
        <family val="2"/>
        <charset val="238"/>
      </rPr>
      <t xml:space="preserve">
- projekt je v souladu s MAPem platným pro území realizace projektu k datu předložení žádosti o podporu
- projekt je v souladu se Strategií vzdělávací politiky ČR do roku 2030+
- podpořeným zařízením je základní škola, školní družina nebo školní klub dle školského zákona, zapsaná v Rejstříku škol a školských zařízení k datu vyhlášení výzvy
- projekt je zaměřen alespoň na jednu z následujících možností:
• odborné učebny ve vazbě na přírodní vědy nebo polytechnické vzdělávání nebo cizí jazyky nebo práci s digitálními technologiemi pro formální, zájmové a neformální vzdělávání a celoživotní učení 
• vnitřní konektivitu školy 
• školní družinu či školní klub
• učebny neúplných škol
- projekt zaměřený na učebny neúplných škol je realizován v neúplné škole
- projekt je v souladu se Strategií vzdělávací politiky ČR do roku 2030+
- žadatel typu NNO, církev či církevní organizace minimálně 2 roky bezprostředně před podáním žádosti o podporu nepřetržitě vykonává veřejně prospěšnou činnost v oblasti vzdělávání, školení a osvěty
- žadatel typu školská právnická osoba či ostatní právnické osoby, vykonávající činnost škol a školských zařízení, je zapsán v Rejstříku škol a školských zařízení a datum zahájení činnosti je minimálně 2 roky
- projekt splňuje minimální požadavky pro konektivitu školy a připojení k internetu (dle Standardu konektivity MŠMT) - NERELEVANTNÍ - projekt neřeší konektivitu škol
- bezbariérovost vybudovaného prostoru
- kritéria pro příjem do zařízení nejsou diskriminační pro žádnou skupinu uchazečů
- projekt nepodporuje opatření, která vedou k diskriminaci a segregaci marginalizovaných skupin, jako jsou romské děti a žáci a další děti a žáci s potřebou podpůrných opatření (děti a žáci se zdravotním postižením, zdravotním znevýhodněním nebo se sociálním znevýhodněním</t>
    </r>
  </si>
  <si>
    <r>
      <rPr>
        <b/>
        <sz val="11"/>
        <color theme="1"/>
        <rFont val="Calibri"/>
        <family val="2"/>
        <charset val="238"/>
        <scheme val="minor"/>
      </rPr>
      <t>Infrastruktura základních škol ve vazbě na odborné učebny a učebny neúplných škol</t>
    </r>
    <r>
      <rPr>
        <sz val="10"/>
        <color theme="1"/>
        <rFont val="Arial"/>
        <family val="2"/>
        <charset val="238"/>
      </rPr>
      <t xml:space="preserve">
- vybudování, modernizace a vybavení odborných učeben ZŠ ve vazbě na přírodní vědy, polytechnické vzdělávání, cizí jazyky, práci s digitálními technologiemi;
- vnitřní konektivita škol;
- školní družiny a školní kluby;
- učebny neúplných škol;
- doprovodná část projektu: budování a modernizace zázemí
▪ doprovodné infrastruktury školy;
▪ pro školní poradenská pracoviště a pro práci s žáky se speciálními vzdělávacími potřebami (např. klidové zóny, reedukační učebny);
▪ pro pedagogické i nepedagogické pracovníky škol vedoucí k vyšší kvalitě vzdělávání ve školách (např. kabinety);
▪ vnitřního i venkovního pro komunitní aktivity při ZŠ vedoucí k sociální inkluzi (např. veřejně přístupné prostory pro sportovní aktivity, knihovny, společenské místnosti), sloužící po vyučování jako centrum vzdělanosti a komunitních aktivit.
</t>
    </r>
  </si>
  <si>
    <r>
      <rPr>
        <b/>
        <sz val="11"/>
        <color theme="1"/>
        <rFont val="Calibri"/>
        <family val="2"/>
        <charset val="238"/>
        <scheme val="minor"/>
      </rPr>
      <t>INFRASTRUKTURA MŠ/DS</t>
    </r>
    <r>
      <rPr>
        <sz val="10"/>
        <color theme="1"/>
        <rFont val="Arial"/>
        <family val="2"/>
        <charset val="238"/>
      </rPr>
      <t xml:space="preserve">
- projekt je v souladu se Strategií vzdělávací politiky ČR do roku 2030+
- projekt je v souladu s MAPem platným pro území realizace projektu k datu předložení žádosti o podporu
- podpořeným zařízením je MŠ, MŠ běžná nebo lesní MŠ dle školského zákona nebo dětská skupina dle zákona č. 247/2014 Sb.
- žadatel typu NNO, církev či církevní organizace minimálně 2 roky bezprostředně před podáním žádosti o podporu nepřetržitě vykonává veřejně prospěšnou činnost v oblasti vzdělávání, školení a osvěty
- žadatel typu školská právnická osoba či ostatní právnické osoby, vykonávající činnost škol a školských zařízení, je zapsán v Rejstříku škol a školských zařízení a datum zahájení činnosti je minimálně 2 roky bezprostředně před podáním žádosti o podporu
- Projekt je zaměřen na jednu z následujících možností:
• navýšení kapacity mateřské školy 
• vznik nové mateřské školy
• zvyšování kvality podmínek v mateřské škole pro poskytování vzdělávání, kde jsou nedostatky identifikovány krajskou hygienickou stanicí na základě výjimky z hygienických požadavků stanovených v § 7 odst. 1 zákona č. 258/2000 Sb., o ochraně veřejného zdraví a o změně některých souvisejících zákonů, ve znění pozdějších předpisů („zákon o ochraně veřejného zdraví“).
- předmětem realizace projektu je navýšení stávající kapacity dětské skupiny minimálně o 10 míst nebo je předmětem realizace projektu vznik nové dětské skupiny s kapacitou minimálně 13 míst (NERELEVANTNÍ - v příp., že projekt není zaměřen na DS)
- předmětem realizace projektu je navýšení stávající kapacity mateřské školy minimálně o 10 míst nebo je předmětem realizace projektu vznik nové mateřské školy s kapacitou minimálně 13 míst (NERELEVANTNÍ – projekt je zaměřen na zvyšování kvality podmínek v MŠ, kde jsou nedostatky identifikovány KHS, nebo projekt není zaměřen na MŠ dle školského zákona)
- projekt prokazatelně řeší nedostatek kapacit v území
- projekt na navýšení kapacity mateřské školy nebo vznik nové mateřské školy je 15 - 30 % nově vzniklé kapacity určeno pro děti do 3 let věku (NERELEVANTNÍ – projekt je zaměřen na zvyšování kvality podmínek v MŠ, kde jsou nedostatky identifikovány KHS, nebo projekt není zaměřen na MŠ dle školského zákona)
- bezbariérovost vybudovaných prostor
- kritéria pro příjem dětí do zařízení nejsou diskriminační pro žádnou skupinu uchazečů
- projekt nepodporuje opatření, která vedou k diskriminaci a segregaci marginalizovaných skupin, jako jsou romské děti a další děti s potřebou podpůrných opatření (děti se zdravotním postižením, zdravotním znevýhodněním nebo se sociálním znevýhodněním</t>
    </r>
  </si>
  <si>
    <r>
      <rPr>
        <b/>
        <sz val="11"/>
        <color theme="1"/>
        <rFont val="Calibri"/>
        <family val="2"/>
        <charset val="238"/>
        <scheme val="minor"/>
      </rPr>
      <t>Omezení, dosud nevyjednána úprava podmínek:</t>
    </r>
    <r>
      <rPr>
        <sz val="10"/>
        <color theme="1"/>
        <rFont val="Arial"/>
        <family val="2"/>
        <charset val="238"/>
      </rPr>
      <t xml:space="preserve">
- rozšíření podporovaných aktivit v MŠ o případy, kde jsou nedostatky identifikovány MAP – vyžaduje změnu PD IROP, pravděpodobně neprůchozí přes MŠMT
- rozšíření podporovaných aktivit v ZŠ – vyžaduje změnu PD IROP</t>
    </r>
  </si>
  <si>
    <t>48. výzva IROP - Vzdělávání - SC 5.1 (CLLD)
Orientační datum vyhlášení výzvy: 13. 12. 2022</t>
  </si>
  <si>
    <r>
      <rPr>
        <b/>
        <sz val="11"/>
        <color theme="1"/>
        <rFont val="Calibri"/>
        <family val="2"/>
        <charset val="238"/>
        <scheme val="minor"/>
      </rPr>
      <t>Infrastruktura skupiny MŠ a zařízení péče o děti typu dětské skupiny</t>
    </r>
    <r>
      <rPr>
        <sz val="10"/>
        <color theme="1"/>
        <rFont val="Arial"/>
        <family val="2"/>
        <charset val="238"/>
      </rPr>
      <t xml:space="preserve">
- navýšení kapacit MŠ v území působnosti MAS,
- zvyšování kvality podmínek v MŠ pro poskytování vzdělávání, včetně vzdělávání dětí se speciálními vzdělávacími potřebami, s ohledem na zajištění hygienických požadavků v MŠ, kde jsou nedostatky identifikovány krajskou hygienickou stanicí
- navyšování kapacit a vznik nových zařízení péče o děti typu dětské skupiny</t>
    </r>
  </si>
  <si>
    <t>1. VZDĚLÁVÁNÍ</t>
  </si>
  <si>
    <t>PROJEKTOVÉ ZÁMĚRY V ÚZEMÍ MAS Bohdanečsko - rámcově</t>
  </si>
  <si>
    <t>SPECIFICKÁ KRITÉRIA PŘIJATELNOSTI</t>
  </si>
  <si>
    <t>ZNÁMÁ OMEZENÍ AKTIVIT</t>
  </si>
  <si>
    <t>SPECIFICKÁ PRAVIDLA
PLÁNOVANÁ VÝZVA ŘO</t>
  </si>
  <si>
    <t>SPECIFIKACE Z PD IROP</t>
  </si>
  <si>
    <t>aktivity IROP/
REALIZOVATELNOST</t>
  </si>
  <si>
    <t xml:space="preserve">Specifický cíl 5.1: Podpora integrovaného a inkluzivního sociálního, hospodářského a environmentálního místního rozvoje, kultury, přírodního dědictví, udržitelného cestovního ruchu a bezpečnosti v jiných než městských oblastech
(čl. 3 odst. 1 písm. e) bod ii) nařízení o EFRR a FS)
</t>
  </si>
  <si>
    <t>opatření:</t>
  </si>
  <si>
    <t>DOPRAVA</t>
  </si>
  <si>
    <t>Poř. č. aktivity</t>
  </si>
  <si>
    <t>Aktivita</t>
  </si>
  <si>
    <t>Podaktivita</t>
  </si>
  <si>
    <t>Typ (výstup / výsledek)</t>
  </si>
  <si>
    <t>Kód indikátoru v ISKP 2021+</t>
  </si>
  <si>
    <t>Český název indikátoru</t>
  </si>
  <si>
    <t>Jednotka měření</t>
  </si>
  <si>
    <t>Definice indikátoru</t>
  </si>
  <si>
    <t>Pokyny pro výpočet hodnot u jednotlivých indikátorů</t>
  </si>
  <si>
    <t>Povinnost stanovit nenulovou cílovou hodnotu na úrovni podaktivity</t>
  </si>
  <si>
    <t>Stanovení výchozí hodnoty</t>
  </si>
  <si>
    <t>Stanovení cílové hodnoty</t>
  </si>
  <si>
    <t>výchozí hodnota
1.1.2021</t>
  </si>
  <si>
    <t>cílová hodnota
31.12.2026</t>
  </si>
  <si>
    <t>Infrastruktura pro bezpečnou nemotorovou dopravu</t>
  </si>
  <si>
    <r>
      <rPr>
        <b/>
        <sz val="10"/>
        <color rgb="FF000000"/>
        <rFont val="Arial"/>
        <family val="2"/>
        <charset val="238"/>
      </rPr>
      <t xml:space="preserve">• výstavba, modernizace a rekonstrukce komunikací pro pěší v trase nebo v křížení pozemní komunikace s vysokou intenzitou dopravy; 
 • zvyšování bezpečnosti nemotorové dopravy stavebními úpravami komunikací pro pěší a pro cyklisty a instalací prvků zklidňujících dopravu v nehodových lokalitách;
</t>
    </r>
    <r>
      <rPr>
        <b/>
        <sz val="10"/>
        <color rgb="FF00B050"/>
        <rFont val="Arial"/>
        <family val="2"/>
        <charset val="238"/>
      </rPr>
      <t xml:space="preserve">
</t>
    </r>
    <r>
      <rPr>
        <b/>
        <i/>
        <sz val="10"/>
        <color rgb="FF00B0F0"/>
        <rFont val="Arial"/>
        <family val="2"/>
        <charset val="238"/>
      </rPr>
      <t xml:space="preserve"> • doprovodná část projektu: </t>
    </r>
    <r>
      <rPr>
        <i/>
        <sz val="10"/>
        <color rgb="FF00B0F0"/>
        <rFont val="Arial"/>
        <family val="2"/>
        <charset val="238"/>
      </rPr>
      <t>pro zvýšení bezpečnosti nemotorové dopravy nezbytné přímo související stavební úpravy pozemní komunikace, rekonstrukce místních komunikací.</t>
    </r>
  </si>
  <si>
    <t>výsledek</t>
  </si>
  <si>
    <t>Počet nehod na km komunikace s realizovaným bezpečnostním opatřením</t>
  </si>
  <si>
    <t>počet nehod/km</t>
  </si>
  <si>
    <t>Počet dopravních nehod na jeden kilometr komunikace 
s bezpečnostním opatřením realizovaným v rámci projektu 
za jeden rok po dokončení projektu.</t>
  </si>
  <si>
    <t xml:space="preserve">Na úrovni strategie bude ručně vykazován průměr hodnot 
za všechny podpořené projekty (závazek, dosažená). 
Pro stanovení hodnoty je nutné uvažovat statistiky nehodovosti na úrovni projektů- bude se jednat o hodnotu 
ze statistiky nehodovosti přepočtenou na 1 km komunikace, v případě výchozí hodnoty zřejmě za poslední rok (nebo průměr z několika posledních roků) před podáním žádosti 
o podporu, v případě cílové hodnoty zřejmě za první rok udržitelnosti projektu. </t>
  </si>
  <si>
    <t>POVINNÝ - MAS musí povinně stanovit (nenulovou) cílovou hodnotu indikátoru, protože se nepředpokládá nulová nehodovost.</t>
  </si>
  <si>
    <t>stanovuje nositel strategie</t>
  </si>
  <si>
    <t>výstup</t>
  </si>
  <si>
    <t>Délka komunikace s realizovaným bezpečnostním opatřením</t>
  </si>
  <si>
    <t>km</t>
  </si>
  <si>
    <t>Indikátor měří počet kilometrů komunikace, na kterých bylo realizováno bezpečnostní opatření. Za realizaci bezpečnostního opatření je považována například výstavba chodníku podél silnice nebo místní komunikace či úpravy nemotorové komunikace v nehodovém úseku/lokalitě.</t>
  </si>
  <si>
    <t>Celkový počet kilometrů komunikace, na kterých bylo realizováno projekty strategie bezpečnostní opatření - například výstavba chodníku podél silnice nebo místní komunikace či úpravy nemotorové komunikace v nehodovém úseku/lokalitě.</t>
  </si>
  <si>
    <t>POVINNÝ  -  MAS musí povinně stanovit (nenulovou) cílovou hodnotu indikátoru.</t>
  </si>
  <si>
    <t>vždy nulová</t>
  </si>
  <si>
    <t>Infrastruktura pro cyklistickou dopravu</t>
  </si>
  <si>
    <t xml:space="preserve">• výstavba, modernizace a rekonstrukce vyhrazených komunikací pro cyklisty sloužících k dopravě do zaměstnání, škol a za službami, nebo napojující se na stávající komunikace pro cyklisty, včetně doprovodné infrastruktury;
• realizace doprovodné cyklistické infrastruktury při vyhrazených komunikacích pro cyklisty s vysokou intenzitou dopravy.
</t>
  </si>
  <si>
    <t>Počet uživatelů specializované cyklistické infrastruktury za rok</t>
  </si>
  <si>
    <t>uživatelé/rok</t>
  </si>
  <si>
    <t>Roční uživatelé vyhrazené cyklistické infrastruktury financované z podporovaných projektů. 
Definici vyhrazené cyklistické infrastruktury viz ukazatel RCO58.
Výchozí hodnota ukazatele se odhaduje jako roční počet uživatelů infrastruktury za rok před zahájením intervence, a pro novou infrastrukturu je nulová. Dosažené hodnoty jsou odhadovány ex-post z hlediska počtu uživatelů využívajících infrastrukturu pro rok po fyzickém dokončení intervence.</t>
  </si>
  <si>
    <t>Výpočet dle definice. Zmíněný ukazatel pod Evropským kódem RCO58 je do českého prostředí transponován jako 761 101 a je o řádek níže.</t>
  </si>
  <si>
    <t>POVINNÝ - MAS musí povinně stanovit (nenulovou) cílovou hodnotu indikátoru.</t>
  </si>
  <si>
    <t>Podpořená specializovaná cyklistická infrastruktura</t>
  </si>
  <si>
    <t>Délka nově vybudované nebo výrazně modernizované vyhrazené cyklistické infrastruktury podporovanými projekty. Vyhrazená cyklistická infrastruktura zahrnuje cyklistická zařízení oddělená od silnic pro silniční provoz nebo jiných částí stejné silnice strukturálními prostředky (obrubníky, bariéry), cyklistické ulice, cyklistické tunely atd. U cyklistické infrastruktury s oddělenými jednosměrnými jízdními pruhy (např. na každé straně silnice) se délka měří jako délka jízdního pruhu.</t>
  </si>
  <si>
    <t xml:space="preserve">Výpočet délky v km dle definice. </t>
  </si>
  <si>
    <t>Parkovací místa pro jízdní kola</t>
  </si>
  <si>
    <t>parkovací místa</t>
  </si>
  <si>
    <t>Jedná se o zařízení určená k parkování (krátkodobému, střednědobému a dlouhodobému) - např. Bike &amp; Ride. Měrnou jednotkou jsou jednotlivá parkovací místa zajištěná např. formou stojanů.</t>
  </si>
  <si>
    <t>Celkový plánovaný počet nových či zhodnocených parkovacích míst pro jízdní kola projekty Opatření dle definice indikátoru.</t>
  </si>
  <si>
    <t>VOLITELNÝ - stanovení nenulové cílové hodnoty je volitelné v případě výstavby parkovacích míst pro jízdní kola.</t>
  </si>
  <si>
    <t>VZDĚLÁVÁNÍ</t>
  </si>
  <si>
    <t>Infrastruktura mateřských škol a zařízení péče o děti typu dětské skupiny</t>
  </si>
  <si>
    <t xml:space="preserve">• navýšení kapacit v MŠ v území působnosti MAS;
• zvyšování kvality podmínek v MŠ pro poskytování vzdělávání, včetně vzdělávání dětí se speciálními vzdělávacími potřebami, s ohledem na zajištění hygienických požadavků v MŠ, kde jsou nedostatky identifikovány krajskou hygienickou stanicí;
• navyšování kapacit a vznik nových zařízení péče o děti typu dětské skupiny </t>
  </si>
  <si>
    <t>Počet uživatelů nové nebo modernizované péče o děti za rok</t>
  </si>
  <si>
    <t>Roční počet jedinečně registrovaných dětí využívajících podporovaná zařízení péče o děti. U dosažených hodnot by měl být odhad proveden ex post na základě počtu a velikosti skupin dětí využívajících zařízení alespoň jednou v průběhu roku po ukončení intervence. Výchozí hodnota ukazatele se týká počtu uživatelů podporovaného zařízení odhadovaného pro rok před zahájením intervence, a pro nově budovaná zařízení je nulová.
Ukazatel nezahrnuje učitele, rodiče, pomocný personál ani jiné osoby, které mohou zařízení také používat.
Zařízení péče o děti, jako jsou jesle a předškolní zařízení, jsou určena pro děti od narození do začátku základního vzdělávání. Ukazatel zahrnuje nově postavená nebo modernizovaná zařízení péče o děti (například pro zvýšení hygienických a bezpečnostních standardů) a modernizace nezahrnuje energetickou inovaci ani údržbu a opravy.</t>
  </si>
  <si>
    <t>Odhadovaný počet dětí, které navštěvují podpořená zařízení před (výchozí hodnota) a po realizaci (cílová hodnota) této aktivity. Pro lepší porovnatelnost hodnot jsou jako unikátní uživatelé započítávány zjednodušeně pouze děti, které zařízení navštěvovaly déle než 1 (kalendářní) měsíc.</t>
  </si>
  <si>
    <t>Počet podpořených škol či vzdělávacích zařízení</t>
  </si>
  <si>
    <t>zařízení</t>
  </si>
  <si>
    <t>Jedná se o počet podpořených vzdělávacích zařízení, zapsaných ve školském rejstříku/rejstříku škol a školských zařízení a rovněž jiná vzdělávací, výchovná apod. zařízení, která spadají svým tematickým zaměřením do daného operačního programu.</t>
  </si>
  <si>
    <t>Plánovaný počet podpořených vzdělávacích zařízení, přičemž za zařízení je považován jakýkoli subjekt splňující uvedenou definici indikátoru, mající vlastní IČO.
V případě, kdy jsou projektem podpořena například dvě pracoviště jednoho zařízení (tj. jedné právnické osoby s jedním IČO), je cílová hodnota rovna jedné (tedy není započítáno každé, například odloučené pracoviště, ale jedno zařízení jako právnická osoba).</t>
  </si>
  <si>
    <t>Navýšení kapacity předškolního vzdělávání</t>
  </si>
  <si>
    <t>osoby</t>
  </si>
  <si>
    <t>Nová Kapacita zařízeních péče o děti. Kapacita nezahrnuje učitele, rodiče, pomocný personál nebo jiné osoby, které mohou zařízení také používat.
Zařízení péče o děti jsou například jesle a předškolní zařízení, která jsou určena pro děti od narození do začátku základního vzdělávání. Ukazatel zahrnuje pouze nově vzniklé kapacity, nikoliv modernizaci již existujících kapacit.</t>
  </si>
  <si>
    <t xml:space="preserve">Plánovaná celková nově vytvořená kapacita podpořených vzdělávacích zařízení (včetně dětských skupin). „Kapacitou“ je míněna nově vytvořená maximální okamžitá (nominální) kapacita uživatelů budované infrastruktury (např. nové učebny). Tzn., pokud bude nová učebna určena např. maximálně pro 30 osob (uživatelů), tak bude vykázána hodnota ve výši 30 osob. V případě, že součástí projektu budou aktivity dotýkající se celého zařízení, (např. bezbariérová úprava zařízení) bude uvedena pouze kapacita připadající nově budované infrastruktuře v rámci celého zařízení, resp. budovy, v níž jsou opatření realizována (v případě, kdy má více budov/odloučených pracovišť a projekt řeší bezbariérovost pouze jedné z těchto budov, uvede se pouze nová kapacita této budovy, nikoli celého zařízení jako právnické osoby). V případě nákupu vybavení je kapacitou míněn maximální počet uživatelů, kteří mohou ve stejný okamžik nově pořízené vybavení užívat, pokud dojde k navýšení kapacity zařízení (budovy).
V případě, kdy je realizována úprava vzdělávací infrastruktury (např. přístavba, nástavba učeben, novostavba či stavební úpravy stávajících prostor s cílem navýšení kapacity), na níž jsou navázány další aktivity jako rozšíření zázemí (jídelny apod.) či pořízení vybavení této učebny, jedná se o stále stejný okruh, resp. počet uživatelů. V takovém případě cílová hodnota indikátoru nepřesáhne nově vytvořenou kapacitu uživatelů nově budované/stavebně upravené učebny. </t>
  </si>
  <si>
    <t>Modernizovaná či rekonstruovaná kapacita předškolního vzdělávání</t>
  </si>
  <si>
    <t>Kapacita modernizovaných či rekonstruovaných zařízeních péče o děti. Kapacita nezahrnuje učitele, rodiče, pomocný personál nebo jiné osoby, které mohou zařízení také používat.
Zařízení péče o děti jsou například jesle a předškolní zařízení, která jsou určena pro děti od narození do začátku základního vzdělávání. Ukazatel zahrnuje pouze stávající kapacity u kterých došlo k modernizaci (například pro zvýšení hygienických a bezpečnostních standardů), přičemž nezahrnuje energetickou inovaci ani údržbu a opravy.</t>
  </si>
  <si>
    <t xml:space="preserve">Plánovaná celková modernizovaná kapacita podpořených vzdělávacích zařízení (včetně dětských skupin).Indikátor je povinný k výběru a naplnění pro projekty výzvy, u kterých dochází k podpoře existující (stávající) kapacity.
Indikátor je povinný k výběru a naplnění pro projekty výzvy, u kterých dojde k modernizaci stávajících kapacit (například pro zvýšení hygienických a bezpečnostních standardů).
„Kapacitou“ je míněna stávající maximální okamžitá (nominální) kapacita uživatelů modernizované infrastruktury (např. učebny). Tzn., pokud bude modernizovaná učebna určena např. maximálně pro 30 osob (uživatelů), tak bude vykázána hodnota ve výši 30 osob. V případě, že součástí projektu budou aktivity dotýkající se celého zařízení (např. bezbariérová úprava zařízení) bude uvedena pouze kapacita připadající na stávající infrastrukturu v rámci celého zařízení, resp. budovy, v níž jsou opatření realizována (v případě, kdy má více budov/odloučených pracovišť a projekt řeší bezbariérovost pouze jedné z těchto budov, uvede se pouze stávající kapacita této budovy, nikoli celého zařízení jako právnické osoby). </t>
  </si>
  <si>
    <t>VOLITELNÝ - stanovení nenulové cílové hodnoty je volitelné, pokud kromě budování nových kapacit dochází také k rekonstrukci či modernizaci stávajících.</t>
  </si>
  <si>
    <t>• Zvýšení energetické účinnosti při renovaci/výstavbě budov (úsporná opatření - pokud relevantní)</t>
  </si>
  <si>
    <t>Snížení konečné spotřeby energie u podpořených subjektů</t>
  </si>
  <si>
    <t>GJ/rok</t>
  </si>
  <si>
    <t>Úsporami na konečné spotřebě energie“ se rozumí množství ušetřené energie na konečné spotřebě energie, určené měřením nebo odhadem spotřeby před provedením jednoho či více opatření ke zvýšení energetické účinnosti a po něm, při zajištění normalizace vnějších podmínek, které spotřebu energie ovlivňují. Konečná spotřeba energie je spotřeba paliv a energie, zjištěná před vstupem do spotřebičů, ve kterých se využije pro finální užitný efekt, nikoliv pro výrobu jiné energie (s výjimkou druhotných energetických zdrojů).</t>
  </si>
  <si>
    <t>Hrubý odhad úspor plynoucích z realizace projektů aktivity. Pro zpřesnění odhadované hodnoty je dále uvedeno, jak budou hodnoty stanovovány na úrovni projektů: Hodnoty na základě výpočtů z dat uvedených v PENB. Hodnota zachycující požadavek na celkovou dodanou energii za kalendářní rok se nachází v PENB v části B – Celková dodaná energie, v tabulce Celková dodaná energie, sloupec Celkem, kde je hodnota uvedena v MWh/rok či kWh/rok, pro potřeby indikátoru je nutné ji převést podle vzorce níže na GJ (gigajoule)/rok. Výchozí hodnota je odhad stavu před realizací Opatření a Cílová hodnota je stav po realizaci opatření. Uvedení nenulové hodnoty je volitelné.</t>
  </si>
  <si>
    <t>VOLITELNÝ - stanovení nenulové cílové hodnoty je volitelné v případě, že budou realizována úsporná opatření. Vzhledem ke složitosti takového odhadu je možné uvést nulové hodnoty vždy.</t>
  </si>
  <si>
    <t>Infrastruktura základních škol ve vazbě na odborné učebny a učebny neúplných škol</t>
  </si>
  <si>
    <r>
      <rPr>
        <b/>
        <sz val="10"/>
        <color rgb="FF000000"/>
        <rFont val="Arial"/>
        <family val="2"/>
        <charset val="238"/>
      </rPr>
      <t xml:space="preserve">• vybudování, modernizace a vybavení odborných učeben ZŠ ve vazbě na 
přírodní vědy, polytechnické vzdělávání, cizí jazyky, práci s digitálními 
technologiemi;
vnitřní konektivita škol;
</t>
    </r>
    <r>
      <rPr>
        <b/>
        <sz val="10"/>
        <color rgb="FF00B050"/>
        <rFont val="Arial"/>
        <family val="2"/>
        <charset val="238"/>
      </rPr>
      <t xml:space="preserve">
</t>
    </r>
    <r>
      <rPr>
        <b/>
        <i/>
        <sz val="10"/>
        <color rgb="FF00B0F0"/>
        <rFont val="Arial"/>
        <family val="2"/>
        <charset val="238"/>
      </rPr>
      <t xml:space="preserve">o doprovodná část projektu: </t>
    </r>
    <r>
      <rPr>
        <i/>
        <sz val="10"/>
        <color rgb="FF00B0F0"/>
        <rFont val="Arial"/>
        <family val="2"/>
        <charset val="238"/>
      </rPr>
      <t>budování a modernizace zázemí
▪ doprovodné infrastruktury školy;
▪ pro školní poradenská pracoviště a pro práci s žáky se speciálními 
vzdělávacími potřebami (např. klidové zóny, reedukační učebny);
▪ pro pedagogické i nepedagogické pracovníky škol vedoucí k vyšší 
kvalitě vzdělávání ve školách (např. kabinety);
▪ vnitřního i venkovního pro komunitní aktivity při ZŠ vedoucí k sociální 
inkluzi (např. veřejně přístupné prostory pro sportovní aktivity, knihovny, 
společenské místnosti), sloužící po vyučování jako centrum vzdělanosti 
a komunitních aktivit.</t>
    </r>
  </si>
  <si>
    <t>Počet uživatelů nových nebo modernizovaných vzdělávacích zařízení za rok</t>
  </si>
  <si>
    <t>Roční počet jedinečně registrovaných žáků/studentů využívajících podporovaná vzdělávací zařízení. U dosažených hodnot by měl být výpočet proveden ex post na základě počtu a velikosti skupin žáků/studentů využívajících zařízení alespoň jednou v průběhu roku po ukončení intervence. Výchozí hodnota ukazatele se týká počtu uživatelů podporovaného zařízení odhadovaného pro rok před zahájením intervence, a pro nově budovaná zařízení je nulová. Ukazatel nezahrnuje učitele, rodiče, pomocný personál ani jiné osoby, které mohou zařízení také používat. 
Ukazatel zahrnuje vzdělávací zařízení, jako jsou školy a univerzity, které jsou nově budovány nebo modernizovány, a modernizace nezahrnuje energetickou inovaci ani údržbu a opravy.</t>
  </si>
  <si>
    <t>Počet dětí, které navštěvují podpořené zařízení před (výchozí hodnota) a po realizaci projektu (cílová a dosažená hodnota). Pro lepší porovnatelnost hodnot jsou jako unikátní uživatelé započítávány zjednodušeně pouze děti, které zařízení v daném roce udržitelnosti navštěvovaly déle než 1 (kalendářní) měsíc.</t>
  </si>
  <si>
    <t>Plánovaný počet podpořených vzdělávacích zařízení, přičemž za zařízení je považován jakýkoli subjekt splňující uvedenou definici indikátoru, mající vlastní IČO. 
V případě, kdy jsou projektem podpořena například dvě pracoviště jednoho zařízení (tj. jedné právnické osoby s jedním IČO), je cílová hodnota rovna jedné (tedy není započítáno každé, například odloučené pracoviště, ale jedno zařízení jako právnická osoba).</t>
  </si>
  <si>
    <t>Kapacita nových učeben v podpořených vzdělávacích zařízeních</t>
  </si>
  <si>
    <t xml:space="preserve">Kapacita nových učeben vyjádřená jako maximální počet žáků / studentů, kteří mohou je mohou v jednom okamžiku využít. Kapacita učebny nezahrnuje učitele, rodiče, pomocný personál nebo jiné osoby, které mohou zařízení také používat. </t>
  </si>
  <si>
    <t>POVINNĚ VOLITELNÝ -  vždy alespoň jeden z dvojice 509 021 a 509 031 musí mít na úrovni podaktivity nenulovou cílovou hodnotu.</t>
  </si>
  <si>
    <t>Kapacita rekonstruovaných či modernizovaných učeben v podpořených vzdělávacích zařízeních</t>
  </si>
  <si>
    <t>Kapacita rekonstruovaných či modernizovaných učeben vyjádřená jako maximální počet žáků / studentů, kteří mohou je mohou v jednom okamžiku využít. Kapacita učebny nezahrnuje učitele, rodiče, pomocný personál nebo jiné osoby, které mohou zařízení také používat. Modernizace nezahrnuje energetickou inovaci ani údržbu a opravy.</t>
  </si>
  <si>
    <t>POVINNĚ VOLITELNÝ - vždy alespoň jeden z dvojice 509 021 a 509 031 musí mít na úrovni podaktivity nenulovou cílovou hodnotu.</t>
  </si>
  <si>
    <t>Počet modernizovaných odborných učeben</t>
  </si>
  <si>
    <t>učebna</t>
  </si>
  <si>
    <t>Indikátor měří počet rekonstruovanýchči nově vybavených odborných učeben, bez rozlišení jejich zaměření.</t>
  </si>
  <si>
    <t>Celkový plánovaný počet odborných učeben, které budou v rámci Aktivity podpořeny.</t>
  </si>
  <si>
    <t>VOLITELNÝ -  stanovení nenulové cílové hodnoty je volitelné v případě, že budou vytvářeny nové odborné učebny.</t>
  </si>
  <si>
    <t>Počet nových odborných učeben</t>
  </si>
  <si>
    <t>Indikátor měří počet nově vzniklých odborných učeben, bez rozlišení jejich zaměření.</t>
  </si>
  <si>
    <t>VOLITELNÝ -  stanovení nenulové cílové hodnoty je volitelné v případě, že budou rekonstruovány/modernizovány odborné učebny.</t>
  </si>
  <si>
    <t>• školní družiny a školní kluby; 
• učebny neúplných škol;
o doprovodná část projektu: budování a modernizace zázemí
▪ doprovodné infrastruktury školy;
▪ pro školní poradenská pracoviště a pro práci s žáky se speciálními 
vzdělávacími potřebami (např. klidové zóny, reedukační učebny);
▪ pro pedagogické i nepedagogické pracovníky škol vedoucí k vyšší 
kvalitě vzdělávání ve školách (např. kabinety);
▪ vnitřního i venkovního pro komunitní aktivity při ZŠ vedoucí k sociální 
inkluzi (např. veřejně přístupné prostory pro sportovní aktivity, knihovny, 
společenské místnosti), sloužící po vyučování jako centrum vzdělanosti 
a komunitních aktivit.</t>
  </si>
  <si>
    <t>VOLITELNÝ - stanovení nenulové cílové hodnoty je volitelné v případech, kdy budou realizované prostory využívány také k výuce.</t>
  </si>
  <si>
    <t>CESTOVNÍ RUCH</t>
  </si>
  <si>
    <t xml:space="preserve"> • budování a revitalizace doprovodné infrastruktury cestovního ruchu (např. odpočívadla, sociální zařízení, fyzické prvky navigačních systémů);
</t>
  </si>
  <si>
    <t>Počet návštěvníků podpořených lokalit v oblasti 
kultury a cestovního ruchu</t>
  </si>
  <si>
    <t>návštěvníci/rok</t>
  </si>
  <si>
    <t>Odhadovaný počet každoročních návštěvníků podporovaných kulturních a turistických míst. Odhad počtu návštěvníků by měl být proveden ex post po dobu jednoho roku po ukončení intervence. Výchozí hodnota ukazatele se týká odhadovaného ročního počtu návštěvníků podporovaných lokalit za rok před zahájením intervence, a u nových kulturních a turistických lokalit je nulová.
Ukazatel nezahrnuje přírodní místa, pro která není přesný odhad počtu návštěvníků proveditelný.</t>
  </si>
  <si>
    <t>Hodnoty odpovídají odhadovému počtu každoročních návštěvníků podporovaných turistických míst, která budou podpořena. Výchozí hodnota je stav před realizací projektů, cílová pak odhadem po realizaci plánovaných projektů.</t>
  </si>
  <si>
    <t xml:space="preserve">Vybudovaná nebo vybavená doprovodná infrastruktura pro turismus </t>
  </si>
  <si>
    <t>prvky doprovodné turistické infrastruktury</t>
  </si>
  <si>
    <t>Jedná se o nově vybudovanou infrastrukturu cestovního ruchu. Za infrastrukturu je považováno zázemí pro návštěvníky turistických lokalit (například WC, odpočívadla, úschovny, informační tabule či značení.. atd.).</t>
  </si>
  <si>
    <t>Celková cílová hodnota odpovídá počtu nově vybudovaných prvků turistické infrastruktury dle příkladů v definici indikátoru.</t>
  </si>
  <si>
    <t>Celkový počet nových či zhodnocených parkovacích míst projekty aktivity dle definice indikátoru.</t>
  </si>
  <si>
    <t xml:space="preserve"> • budování páteřních, regionálních a lokálních turistických tras a revitalizace sítě značení;</t>
  </si>
  <si>
    <t>Délka vybudované či rekonstruované sítě značení turistických tras</t>
  </si>
  <si>
    <t xml:space="preserve">Indikátor měří délku podpořeného (nového či zlepšeného) značení sítě turistických tras (pěších, běžeckých, inline, hipo, běžkařských). </t>
  </si>
  <si>
    <t>Celková cílová hodnota odpovídá délce podpořeného (nového či zlepšeného) značení sítě turistických tras (pěších, běžeckých, inline, hipo, běžkařských).</t>
  </si>
  <si>
    <t xml:space="preserve"> • propojená a otevřená IT řešení návštěvnického provozu a navigačních systémů měst a obcí;</t>
  </si>
  <si>
    <t>Počet pořízených informačních systémů</t>
  </si>
  <si>
    <t>počet IS</t>
  </si>
  <si>
    <t>Informačním systémem je funkční celek nebo jeho část zabezpečující cílevědomou a systematickou informační činnost. Každý informační systém zahrnuje data, která jsou uspořádána tak, aby bylo možné jejich zpracování a zpřístupnění, provozní údaje a dále nástroje umožňující výkon informačních činností. Pořízeným systémem je systém upravený, konfigurovaný, nově vyvinutý a zajišťující novou funkcionalitu /nové funkcionality informačního systému. V rámci aktivity Digitální podnik je možno do indikátoru načítat i systémy v podobě hardware a software (související se zásadní změnou výrobního postupu, založení nové provozovny, rozšíření kapacity stávající provozovny či rozšíření výrobního sortimentu) a to vždy v počtu jeden systém zahrnující celý soubor/systém všech HW a SW komponent pořízených v rámci projektu, včetně využitých služeb.</t>
  </si>
  <si>
    <t>Celkový cílová hodnota odpovídá plánovanému počtu podpořených IS v souladu s definicí indikátoru.</t>
  </si>
  <si>
    <t xml:space="preserve">
• rekonstrukce stávajících a budování nových turistických informačních center</t>
  </si>
  <si>
    <t>Nová či modernizovaná turistická infocentra</t>
  </si>
  <si>
    <t>TIC</t>
  </si>
  <si>
    <t xml:space="preserve">Indikátor měří počet nových či modernizovaných turistických infocenter. </t>
  </si>
  <si>
    <t>Celkový počet podpořených TIC, viz definice.</t>
  </si>
  <si>
    <t xml:space="preserve">• veřejná infrastruktura pro vodáckou a vodní turistiku / rekreační plavbu;
</t>
  </si>
  <si>
    <t>Vybudovaná nebo vybavená doprovodná infrastruktura pro vodní a vodáckou turistiku</t>
  </si>
  <si>
    <t>prvky infrastruktury pro vodní a vodáckou turistiku</t>
  </si>
  <si>
    <t>Indikátor měří počet prvků vybudované nebo vybavené doprovodné infrastruktury pro vodní a vodáckou turistiku (například: přístaviště, sjezdy, mola, přístavní hrany, výložníky pro lodě, pláže).</t>
  </si>
  <si>
    <t>Cílová hodnota odpovídá celkové plánované sumě prvků stanovené dle definice.</t>
  </si>
  <si>
    <t>• parkoviště u atraktivit cestovního ruchu</t>
  </si>
  <si>
    <t>Parkovací místa pro vozidla</t>
  </si>
  <si>
    <t>Počet nových nebo technicky zhodnocených parkovacích míst v rámci projektů zaměřených na vytváření nových nebo technicky zhodnocených parkovacích domů a parkovišť všech typů. 
Veřejné parkoviště je stavebně a provozně vymezená plocha místní nebo účelové komunikace anebo samostatná místní nebo účelová komunikace určená ke stání silničního motorového vozidla.</t>
  </si>
  <si>
    <t>Celkový plánovaný počet nových či zhodnocených parkovacích míst projekty aktivity dle definice indikátoru.</t>
  </si>
  <si>
    <t>Všechny podpořitelné oblasti v IROP 2021+, ze kterých MAS vybírá aktivity do programového rámce IROP</t>
  </si>
  <si>
    <t>CELKEM</t>
  </si>
  <si>
    <t>Rozdělení alokace (příspěvek EU - dotace)</t>
  </si>
  <si>
    <t>% z celkové alokace</t>
  </si>
  <si>
    <t>celkem</t>
  </si>
  <si>
    <t>1 - IROP - DOPRAVA</t>
  </si>
  <si>
    <t>25%</t>
  </si>
  <si>
    <t>ALOKACE (celkové způsobilé výdaje)</t>
  </si>
  <si>
    <t>2 - IROP - VZDĚLÁVÁNÍ</t>
  </si>
  <si>
    <t>62,5%</t>
  </si>
  <si>
    <t>3 - IROP - CESTOVNÍ RUCH</t>
  </si>
  <si>
    <t>12,5%</t>
  </si>
  <si>
    <t>2025 (24,4 %)</t>
  </si>
  <si>
    <t>2026 (100 %)</t>
  </si>
  <si>
    <t>CELKEM/KUMULATIVNĚ</t>
  </si>
  <si>
    <t>ČERPÁNÍ 2025-2026</t>
  </si>
  <si>
    <t>ALOKACE MAS (příspěvek EU - dotace)</t>
  </si>
  <si>
    <t>MAS dostane do roku 2026 přiděleno 70 % alokace, tj. 26 821 334,00 Kč (dotace), resp. 28 232 983,17 Kč (celkové způsobilé výdaje).</t>
  </si>
  <si>
    <t>výzvy 2023-2025</t>
  </si>
  <si>
    <t>výzvy od roku 2026</t>
  </si>
  <si>
    <t>Pokud MAS bude dobře čerpat a splní milníky v roce 2025 a 2026, dostane přidělený i zbytek, alokace (po přičtení/odečtení kurzových rozdílů).</t>
  </si>
  <si>
    <t>Finanční plán 2025 - 2026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</si>
</sst>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č&quot;_-;\-* #,##0.00\ &quot;Kč&quot;_-;_-* &quot;-&quot;??\ &quot;Kč&quot;_-;_-@_-"/>
    <numFmt numFmtId="43" formatCode="_-* #,##0.00_-;\-* #,##0.00_-;_-* &quot;-&quot;??_-;_-@_-"/>
    <numFmt numFmtId="164" formatCode="#,##0.00\ &quot;Kč&quot;"/>
  </numFmts>
  <fonts count="43" x14ac:knownFonts="1">
    <font>
      <sz val="10"/>
      <color theme="1"/>
      <name val="Arial"/>
      <family val="2"/>
      <charset val="238"/>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color theme="1"/>
      <name val="Arial"/>
      <family val="2"/>
      <charset val="238"/>
    </font>
    <font>
      <sz val="12"/>
      <color theme="1"/>
      <name val="Arial"/>
      <family val="2"/>
      <charset val="238"/>
    </font>
    <font>
      <sz val="10"/>
      <name val="Arial"/>
      <family val="2"/>
      <charset val="238"/>
    </font>
    <font>
      <b/>
      <sz val="20"/>
      <name val="Arial"/>
      <family val="2"/>
      <charset val="238"/>
    </font>
    <font>
      <b/>
      <sz val="28"/>
      <name val="Arial"/>
      <family val="2"/>
      <charset val="238"/>
    </font>
    <font>
      <sz val="11"/>
      <color theme="1"/>
      <name val="Arial"/>
      <family val="2"/>
      <charset val="238"/>
    </font>
    <font>
      <sz val="11"/>
      <color rgb="FFFF0000"/>
      <name val="Arial"/>
      <family val="2"/>
      <charset val="238"/>
    </font>
    <font>
      <u/>
      <sz val="10"/>
      <color theme="10"/>
      <name val="Arial"/>
      <family val="2"/>
      <charset val="238"/>
    </font>
    <font>
      <b/>
      <sz val="28"/>
      <color theme="1"/>
      <name val="Arial"/>
      <family val="2"/>
      <charset val="238"/>
    </font>
    <font>
      <b/>
      <sz val="11"/>
      <color theme="1"/>
      <name val="Arial"/>
      <family val="2"/>
      <charset val="238"/>
    </font>
    <font>
      <b/>
      <sz val="11"/>
      <name val="Arial"/>
      <family val="2"/>
      <charset val="238"/>
    </font>
    <font>
      <sz val="11"/>
      <name val="Arial"/>
      <family val="2"/>
      <charset val="238"/>
    </font>
    <font>
      <i/>
      <sz val="11"/>
      <name val="Arial"/>
      <family val="2"/>
      <charset val="238"/>
    </font>
    <font>
      <b/>
      <i/>
      <sz val="11"/>
      <name val="Arial"/>
      <family val="2"/>
      <charset val="238"/>
    </font>
    <font>
      <i/>
      <sz val="11"/>
      <color rgb="FFFF0000"/>
      <name val="Arial"/>
      <family val="2"/>
      <charset val="238"/>
    </font>
    <font>
      <b/>
      <sz val="9"/>
      <color rgb="FFFF0000"/>
      <name val="Arial"/>
      <family val="2"/>
      <charset val="238"/>
    </font>
    <font>
      <sz val="11"/>
      <name val="Calibri"/>
      <family val="2"/>
      <charset val="238"/>
      <scheme val="minor"/>
    </font>
    <font>
      <b/>
      <u/>
      <sz val="11"/>
      <color theme="1"/>
      <name val="Calibri"/>
      <family val="2"/>
      <charset val="238"/>
      <scheme val="minor"/>
    </font>
    <font>
      <b/>
      <sz val="24"/>
      <color theme="1"/>
      <name val="Calibri"/>
      <family val="2"/>
      <charset val="238"/>
      <scheme val="minor"/>
    </font>
    <font>
      <b/>
      <sz val="12"/>
      <name val="Arial"/>
      <family val="2"/>
      <charset val="238"/>
    </font>
    <font>
      <sz val="20"/>
      <name val="Arial"/>
      <family val="2"/>
      <charset val="238"/>
    </font>
    <font>
      <b/>
      <u/>
      <sz val="26"/>
      <color theme="1"/>
      <name val="Arial"/>
      <family val="2"/>
      <charset val="238"/>
    </font>
    <font>
      <sz val="12"/>
      <color theme="1"/>
      <name val="Calibri"/>
      <family val="2"/>
      <scheme val="minor"/>
    </font>
    <font>
      <b/>
      <sz val="10"/>
      <color theme="1"/>
      <name val="Arial"/>
      <family val="2"/>
      <charset val="238"/>
    </font>
    <font>
      <b/>
      <sz val="10"/>
      <name val="Arial"/>
      <family val="2"/>
      <charset val="238"/>
    </font>
    <font>
      <b/>
      <sz val="10"/>
      <color rgb="FF000000"/>
      <name val="Arial"/>
      <family val="2"/>
      <charset val="238"/>
    </font>
    <font>
      <b/>
      <sz val="10"/>
      <color rgb="FF00B050"/>
      <name val="Arial"/>
      <family val="2"/>
      <charset val="238"/>
    </font>
    <font>
      <b/>
      <i/>
      <sz val="10"/>
      <color rgb="FF00B0F0"/>
      <name val="Arial"/>
      <family val="2"/>
      <charset val="238"/>
    </font>
    <font>
      <i/>
      <sz val="10"/>
      <color rgb="FF00B0F0"/>
      <name val="Arial"/>
      <family val="2"/>
      <charset val="238"/>
    </font>
    <font>
      <sz val="10"/>
      <color rgb="FF000000"/>
      <name val="Arial"/>
      <family val="2"/>
      <charset val="238"/>
    </font>
    <font>
      <b/>
      <i/>
      <sz val="10"/>
      <color theme="1"/>
      <name val="Arial"/>
      <family val="2"/>
      <charset val="238"/>
    </font>
    <font>
      <i/>
      <sz val="10"/>
      <color theme="1"/>
      <name val="Arial"/>
      <family val="2"/>
      <charset val="238"/>
    </font>
    <font>
      <sz val="9"/>
      <color theme="1"/>
      <name val="Calibri"/>
      <family val="2"/>
      <scheme val="minor"/>
    </font>
    <font>
      <b/>
      <u val="double"/>
      <sz val="10"/>
      <color theme="1"/>
      <name val="Arial"/>
      <family val="2"/>
      <charset val="238"/>
    </font>
    <font>
      <b/>
      <i/>
      <sz val="10"/>
      <color rgb="FF000000"/>
      <name val="Arial"/>
      <family val="2"/>
      <charset val="238"/>
    </font>
    <font>
      <i/>
      <sz val="10"/>
      <color rgb="FF000000"/>
      <name val="Arial"/>
      <family val="2"/>
      <charset val="238"/>
    </font>
    <font>
      <b/>
      <i/>
      <sz val="10"/>
      <color rgb="FF00B050"/>
      <name val="Arial"/>
      <family val="2"/>
      <charset val="238"/>
    </font>
    <font>
      <i/>
      <sz val="8"/>
      <color theme="1"/>
      <name val="Calibri"/>
      <family val="2"/>
      <charset val="238"/>
      <scheme val="minor"/>
    </font>
    <font>
      <b/>
      <u val="double"/>
      <sz val="16"/>
      <color theme="1"/>
      <name val="Arial"/>
      <family val="2"/>
      <charset val="238"/>
    </font>
  </fonts>
  <fills count="22">
    <fill>
      <patternFill patternType="none"/>
    </fill>
    <fill>
      <patternFill patternType="gray125"/>
    </fill>
    <fill>
      <patternFill patternType="solid">
        <fgColor rgb="FFDFD0CB"/>
        <bgColor indexed="64"/>
      </patternFill>
    </fill>
    <fill>
      <patternFill patternType="solid">
        <fgColor theme="0"/>
        <bgColor indexed="64"/>
      </patternFill>
    </fill>
    <fill>
      <patternFill patternType="solid">
        <fgColor theme="5" tint="0.59999389629810485"/>
        <bgColor indexed="64"/>
      </patternFill>
    </fill>
    <fill>
      <patternFill patternType="solid">
        <fgColor rgb="FFFEF0BF"/>
        <bgColor indexed="64"/>
      </patternFill>
    </fill>
    <fill>
      <patternFill patternType="solid">
        <fgColor rgb="FFDAC5D8"/>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rgb="FF7EABE2"/>
        <bgColor indexed="64"/>
      </patternFill>
    </fill>
    <fill>
      <patternFill patternType="solid">
        <fgColor rgb="FFF8D2BD"/>
        <bgColor indexed="64"/>
      </patternFill>
    </fill>
    <fill>
      <patternFill patternType="solid">
        <fgColor rgb="FFDBE8F7"/>
        <bgColor indexed="64"/>
      </patternFill>
    </fill>
    <fill>
      <patternFill patternType="solid">
        <fgColor rgb="FFB7D0EF"/>
        <bgColor indexed="64"/>
      </patternFill>
    </fill>
    <fill>
      <patternFill patternType="solid">
        <fgColor rgb="FFFFFFFF"/>
        <bgColor rgb="FF000000"/>
      </patternFill>
    </fill>
    <fill>
      <patternFill patternType="solid">
        <fgColor rgb="FFDBE8F7"/>
        <bgColor rgb="FF000000"/>
      </patternFill>
    </fill>
    <fill>
      <patternFill patternType="solid">
        <fgColor rgb="FFB7D0EF"/>
        <bgColor rgb="FF000000"/>
      </patternFill>
    </fill>
    <fill>
      <patternFill patternType="solid">
        <fgColor rgb="FFFFFFFF"/>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2"/>
        <bgColor indexed="64"/>
      </patternFill>
    </fill>
  </fills>
  <borders count="9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style="medium">
        <color rgb="FF000000"/>
      </left>
      <right style="thin">
        <color indexed="64"/>
      </right>
      <top style="medium">
        <color rgb="FF000000"/>
      </top>
      <bottom/>
      <diagonal/>
    </border>
    <border>
      <left style="thin">
        <color indexed="64"/>
      </left>
      <right/>
      <top style="medium">
        <color rgb="FF000000"/>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rgb="FF000000"/>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style="medium">
        <color indexed="64"/>
      </left>
      <right style="thin">
        <color rgb="FF000000"/>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medium">
        <color rgb="FF000000"/>
      </left>
      <right style="thin">
        <color indexed="64"/>
      </right>
      <top style="thin">
        <color indexed="64"/>
      </top>
      <bottom style="double">
        <color rgb="FF000000"/>
      </bottom>
      <diagonal/>
    </border>
    <border>
      <left style="thin">
        <color indexed="64"/>
      </left>
      <right/>
      <top style="thin">
        <color indexed="64"/>
      </top>
      <bottom style="double">
        <color rgb="FF000000"/>
      </bottom>
      <diagonal/>
    </border>
    <border>
      <left style="medium">
        <color indexed="64"/>
      </left>
      <right style="thin">
        <color rgb="FF000000"/>
      </right>
      <top style="thin">
        <color indexed="64"/>
      </top>
      <bottom style="double">
        <color rgb="FF000000"/>
      </bottom>
      <diagonal/>
    </border>
    <border>
      <left/>
      <right style="thin">
        <color indexed="64"/>
      </right>
      <top style="thin">
        <color indexed="64"/>
      </top>
      <bottom style="double">
        <color rgb="FF000000"/>
      </bottom>
      <diagonal/>
    </border>
    <border>
      <left style="thin">
        <color indexed="64"/>
      </left>
      <right style="thin">
        <color indexed="64"/>
      </right>
      <top style="thin">
        <color indexed="64"/>
      </top>
      <bottom style="double">
        <color rgb="FF000000"/>
      </bottom>
      <diagonal/>
    </border>
    <border>
      <left style="medium">
        <color rgb="FF000000"/>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rgb="FF000000"/>
      </right>
      <top/>
      <bottom style="thin">
        <color indexed="64"/>
      </bottom>
      <diagonal/>
    </border>
    <border>
      <left/>
      <right style="thin">
        <color indexed="64"/>
      </right>
      <top/>
      <bottom style="thin">
        <color indexed="64"/>
      </bottom>
      <diagonal/>
    </border>
    <border>
      <left style="medium">
        <color rgb="FF000000"/>
      </left>
      <right style="thin">
        <color indexed="64"/>
      </right>
      <top style="thin">
        <color indexed="64"/>
      </top>
      <bottom style="thin">
        <color indexed="64"/>
      </bottom>
      <diagonal/>
    </border>
    <border>
      <left style="medium">
        <color indexed="64"/>
      </left>
      <right style="thin">
        <color rgb="FF000000"/>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top style="thin">
        <color indexed="64"/>
      </top>
      <bottom style="medium">
        <color rgb="FF000000"/>
      </bottom>
      <diagonal/>
    </border>
    <border>
      <left style="medium">
        <color indexed="64"/>
      </left>
      <right style="thin">
        <color rgb="FF000000"/>
      </right>
      <top style="thin">
        <color indexed="64"/>
      </top>
      <bottom style="medium">
        <color indexed="64"/>
      </bottom>
      <diagonal/>
    </border>
    <border>
      <left/>
      <right style="thin">
        <color indexed="64"/>
      </right>
      <top style="thin">
        <color indexed="64"/>
      </top>
      <bottom style="medium">
        <color indexed="64"/>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top style="medium">
        <color rgb="FF000000"/>
      </top>
      <bottom style="thin">
        <color indexed="64"/>
      </bottom>
      <diagonal/>
    </border>
    <border>
      <left style="thin">
        <color indexed="64"/>
      </left>
      <right/>
      <top style="medium">
        <color indexed="64"/>
      </top>
      <bottom style="thin">
        <color indexed="64"/>
      </bottom>
      <diagonal/>
    </border>
    <border>
      <left style="medium">
        <color rgb="FF000000"/>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top/>
      <bottom style="thin">
        <color rgb="FFFFFFFF"/>
      </bottom>
      <diagonal/>
    </border>
    <border>
      <left style="medium">
        <color rgb="FF000000"/>
      </left>
      <right style="thin">
        <color indexed="64"/>
      </right>
      <top/>
      <bottom style="double">
        <color rgb="FF000000"/>
      </bottom>
      <diagonal/>
    </border>
    <border>
      <left style="thin">
        <color indexed="64"/>
      </left>
      <right style="thin">
        <color indexed="64"/>
      </right>
      <top/>
      <bottom style="double">
        <color rgb="FF000000"/>
      </bottom>
      <diagonal/>
    </border>
    <border>
      <left/>
      <right/>
      <top/>
      <bottom style="double">
        <color indexed="64"/>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top/>
      <bottom style="double">
        <color indexed="64"/>
      </bottom>
      <diagonal/>
    </border>
    <border>
      <left style="medium">
        <color indexed="64"/>
      </left>
      <right style="thin">
        <color indexed="64"/>
      </right>
      <top style="thin">
        <color rgb="FF000000"/>
      </top>
      <bottom style="double">
        <color rgb="FF000000"/>
      </bottom>
      <diagonal/>
    </border>
    <border>
      <left style="thin">
        <color indexed="64"/>
      </left>
      <right style="thin">
        <color indexed="64"/>
      </right>
      <top style="thin">
        <color rgb="FF000000"/>
      </top>
      <bottom style="double">
        <color rgb="FF000000"/>
      </bottom>
      <diagonal/>
    </border>
    <border>
      <left style="thin">
        <color indexed="64"/>
      </left>
      <right/>
      <top style="thin">
        <color rgb="FF000000"/>
      </top>
      <bottom style="double">
        <color rgb="FF000000"/>
      </bottom>
      <diagonal/>
    </border>
    <border>
      <left style="thin">
        <color indexed="64"/>
      </left>
      <right/>
      <top style="double">
        <color indexed="64"/>
      </top>
      <bottom/>
      <diagonal/>
    </border>
    <border>
      <left style="thin">
        <color indexed="64"/>
      </left>
      <right style="thin">
        <color indexed="64"/>
      </right>
      <top/>
      <bottom style="medium">
        <color rgb="FF000000"/>
      </bottom>
      <diagonal/>
    </border>
    <border>
      <left style="thin">
        <color indexed="64"/>
      </left>
      <right/>
      <top/>
      <bottom style="medium">
        <color rgb="FF000000"/>
      </bottom>
      <diagonal/>
    </border>
    <border>
      <left style="medium">
        <color indexed="64"/>
      </left>
      <right/>
      <top/>
      <bottom/>
      <diagonal/>
    </border>
    <border>
      <left style="thin">
        <color rgb="FF000000"/>
      </left>
      <right style="thin">
        <color rgb="FF000000"/>
      </right>
      <top/>
      <bottom/>
      <diagonal/>
    </border>
    <border>
      <left/>
      <right style="thin">
        <color indexed="64"/>
      </right>
      <top/>
      <bottom/>
      <diagonal/>
    </border>
    <border>
      <left style="thin">
        <color indexed="64"/>
      </left>
      <right style="thin">
        <color indexed="64"/>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style="thin">
        <color rgb="FF000000"/>
      </bottom>
      <diagonal/>
    </border>
    <border>
      <left style="thin">
        <color indexed="64"/>
      </left>
      <right/>
      <top style="double">
        <color indexed="64"/>
      </top>
      <bottom style="thin">
        <color rgb="FF000000"/>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rgb="FF000000"/>
      </bottom>
      <diagonal/>
    </border>
    <border>
      <left style="thin">
        <color indexed="64"/>
      </left>
      <right style="thin">
        <color indexed="64"/>
      </right>
      <top style="double">
        <color indexed="64"/>
      </top>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thin">
        <color indexed="64"/>
      </right>
      <top style="thin">
        <color indexed="64"/>
      </top>
      <bottom/>
      <diagonal/>
    </border>
    <border>
      <left style="medium">
        <color indexed="64"/>
      </left>
      <right/>
      <top/>
      <bottom style="medium">
        <color indexed="64"/>
      </bottom>
      <diagonal/>
    </border>
    <border>
      <left style="thin">
        <color rgb="FF000000"/>
      </left>
      <right style="thin">
        <color rgb="FF000000"/>
      </right>
      <top/>
      <bottom style="medium">
        <color indexed="64"/>
      </bottom>
      <diagonal/>
    </border>
    <border>
      <left/>
      <right style="thin">
        <color indexed="64"/>
      </right>
      <top/>
      <bottom style="medium">
        <color indexed="64"/>
      </bottom>
      <diagonal/>
    </border>
  </borders>
  <cellStyleXfs count="5">
    <xf numFmtId="0" fontId="0" fillId="0" borderId="0"/>
    <xf numFmtId="0" fontId="11" fillId="0" borderId="0" applyNumberFormat="0" applyFill="0" applyBorder="0" applyAlignment="0" applyProtection="0"/>
    <xf numFmtId="0" fontId="6" fillId="0" borderId="0"/>
    <xf numFmtId="0" fontId="2" fillId="0" borderId="0"/>
    <xf numFmtId="43" fontId="2" fillId="0" borderId="0" applyFont="0" applyFill="0" applyBorder="0" applyAlignment="0" applyProtection="0"/>
  </cellStyleXfs>
  <cellXfs count="367">
    <xf numFmtId="0" fontId="0" fillId="0" borderId="0" xfId="0"/>
    <xf numFmtId="0" fontId="9" fillId="2" borderId="1" xfId="0" applyFont="1" applyFill="1" applyBorder="1" applyAlignment="1">
      <alignment horizontal="justify" vertical="center" wrapText="1"/>
    </xf>
    <xf numFmtId="0" fontId="9" fillId="2" borderId="4" xfId="0" applyFont="1" applyFill="1" applyBorder="1" applyAlignment="1">
      <alignment horizontal="justify" vertical="center" wrapText="1"/>
    </xf>
    <xf numFmtId="0" fontId="9" fillId="2" borderId="8" xfId="0" applyFont="1" applyFill="1" applyBorder="1" applyAlignment="1">
      <alignment horizontal="justify" vertical="center" wrapText="1"/>
    </xf>
    <xf numFmtId="0" fontId="12" fillId="3" borderId="1" xfId="0" applyFont="1" applyFill="1" applyBorder="1" applyAlignment="1" applyProtection="1">
      <alignment horizontal="center" vertical="center"/>
      <protection locked="0"/>
    </xf>
    <xf numFmtId="0" fontId="13" fillId="4" borderId="4" xfId="0" applyFont="1" applyFill="1" applyBorder="1" applyAlignment="1">
      <alignment horizontal="left" vertical="center" wrapText="1"/>
    </xf>
    <xf numFmtId="0" fontId="9" fillId="0" borderId="12" xfId="0" applyFont="1" applyBorder="1" applyAlignment="1">
      <alignment horizontal="justify" vertical="center" wrapText="1"/>
    </xf>
    <xf numFmtId="0" fontId="15" fillId="0" borderId="12" xfId="0" applyFont="1" applyBorder="1" applyAlignment="1">
      <alignment horizontal="justify" vertical="center" wrapText="1"/>
    </xf>
    <xf numFmtId="0" fontId="13" fillId="4" borderId="12" xfId="0" applyFont="1" applyFill="1" applyBorder="1" applyAlignment="1">
      <alignment horizontal="left" vertical="center" wrapText="1"/>
    </xf>
    <xf numFmtId="0" fontId="14" fillId="4" borderId="13" xfId="0" applyFont="1" applyFill="1" applyBorder="1" applyAlignment="1">
      <alignment horizontal="left" vertical="center" wrapText="1"/>
    </xf>
    <xf numFmtId="0" fontId="16" fillId="0" borderId="12" xfId="0" applyFont="1" applyBorder="1" applyAlignment="1">
      <alignment horizontal="justify" vertical="center" wrapText="1"/>
    </xf>
    <xf numFmtId="0" fontId="15" fillId="3" borderId="12" xfId="0" applyFont="1" applyFill="1" applyBorder="1" applyAlignment="1">
      <alignment horizontal="justify" vertical="center" wrapText="1"/>
    </xf>
    <xf numFmtId="0" fontId="13" fillId="4" borderId="13" xfId="0" applyFont="1" applyFill="1" applyBorder="1" applyAlignment="1">
      <alignment horizontal="left" vertical="center" wrapText="1"/>
    </xf>
    <xf numFmtId="0" fontId="13" fillId="4" borderId="12" xfId="0" applyFont="1" applyFill="1" applyBorder="1" applyAlignment="1">
      <alignment horizontal="left" vertical="center"/>
    </xf>
    <xf numFmtId="0" fontId="15" fillId="0" borderId="12" xfId="0" applyFont="1" applyBorder="1" applyAlignment="1">
      <alignment horizontal="justify" vertical="center"/>
    </xf>
    <xf numFmtId="0" fontId="15" fillId="0" borderId="14" xfId="0" applyFont="1" applyBorder="1" applyAlignment="1">
      <alignment horizontal="justify" vertical="center"/>
    </xf>
    <xf numFmtId="14" fontId="0" fillId="0" borderId="0" xfId="0" applyNumberFormat="1"/>
    <xf numFmtId="0" fontId="13" fillId="5" borderId="4" xfId="0" applyFont="1" applyFill="1" applyBorder="1" applyAlignment="1">
      <alignment horizontal="left" vertical="center" wrapText="1"/>
    </xf>
    <xf numFmtId="0" fontId="14" fillId="5" borderId="4" xfId="0" applyFont="1" applyFill="1" applyBorder="1" applyAlignment="1">
      <alignment horizontal="left" vertical="center" wrapText="1"/>
    </xf>
    <xf numFmtId="0" fontId="13" fillId="5" borderId="12" xfId="0" applyFont="1" applyFill="1" applyBorder="1" applyAlignment="1">
      <alignment horizontal="left" vertical="center" wrapText="1"/>
    </xf>
    <xf numFmtId="0" fontId="14" fillId="5" borderId="13" xfId="0" applyFont="1" applyFill="1" applyBorder="1" applyAlignment="1">
      <alignment horizontal="left" vertical="center" wrapText="1"/>
    </xf>
    <xf numFmtId="0" fontId="13" fillId="5" borderId="13" xfId="0" applyFont="1" applyFill="1" applyBorder="1" applyAlignment="1">
      <alignment horizontal="left" vertical="center" wrapText="1"/>
    </xf>
    <xf numFmtId="0" fontId="13" fillId="5" borderId="12" xfId="0" applyFont="1" applyFill="1" applyBorder="1" applyAlignment="1">
      <alignment horizontal="left" vertical="center"/>
    </xf>
    <xf numFmtId="0" fontId="15" fillId="0" borderId="14" xfId="0" applyFont="1" applyBorder="1" applyAlignment="1">
      <alignment horizontal="justify" vertical="center" wrapText="1"/>
    </xf>
    <xf numFmtId="0" fontId="13" fillId="6" borderId="4" xfId="0" applyFont="1" applyFill="1" applyBorder="1" applyAlignment="1">
      <alignment horizontal="left" vertical="center" wrapText="1"/>
    </xf>
    <xf numFmtId="0" fontId="14" fillId="6" borderId="4" xfId="0" applyFont="1" applyFill="1" applyBorder="1" applyAlignment="1">
      <alignment horizontal="left" vertical="center" wrapText="1"/>
    </xf>
    <xf numFmtId="0" fontId="13" fillId="6" borderId="12" xfId="0" applyFont="1" applyFill="1" applyBorder="1" applyAlignment="1">
      <alignment horizontal="left" vertical="center" wrapText="1"/>
    </xf>
    <xf numFmtId="0" fontId="6" fillId="0" borderId="0" xfId="0" applyFont="1"/>
    <xf numFmtId="0" fontId="19" fillId="0" borderId="0" xfId="0" applyFont="1" applyAlignment="1">
      <alignment vertical="center"/>
    </xf>
    <xf numFmtId="0" fontId="2" fillId="0" borderId="0" xfId="3"/>
    <xf numFmtId="0" fontId="20" fillId="0" borderId="0" xfId="3" applyFont="1" applyAlignment="1">
      <alignment horizontal="left" vertical="center" indent="1"/>
    </xf>
    <xf numFmtId="0" fontId="2" fillId="0" borderId="12" xfId="3" applyBorder="1"/>
    <xf numFmtId="49" fontId="2" fillId="0" borderId="12" xfId="3" applyNumberFormat="1" applyBorder="1" applyAlignment="1">
      <alignment vertical="center" wrapText="1"/>
    </xf>
    <xf numFmtId="49" fontId="2" fillId="0" borderId="12" xfId="3" applyNumberFormat="1" applyBorder="1" applyAlignment="1">
      <alignment horizontal="center" vertical="center" wrapText="1"/>
    </xf>
    <xf numFmtId="0" fontId="2" fillId="0" borderId="12" xfId="3" applyBorder="1" applyAlignment="1">
      <alignment vertical="center" wrapText="1"/>
    </xf>
    <xf numFmtId="0" fontId="3" fillId="3" borderId="16" xfId="3" applyFont="1" applyFill="1" applyBorder="1" applyAlignment="1">
      <alignment horizontal="left" vertical="center"/>
    </xf>
    <xf numFmtId="49" fontId="3" fillId="0" borderId="12" xfId="3" applyNumberFormat="1" applyFont="1" applyBorder="1" applyAlignment="1">
      <alignment vertical="center" wrapText="1"/>
    </xf>
    <xf numFmtId="49" fontId="2" fillId="0" borderId="12" xfId="3" applyNumberFormat="1" applyBorder="1" applyAlignment="1">
      <alignment horizontal="center" vertical="center"/>
    </xf>
    <xf numFmtId="0" fontId="3" fillId="3" borderId="12" xfId="3" applyFont="1" applyFill="1" applyBorder="1" applyAlignment="1">
      <alignment horizontal="left" vertical="center"/>
    </xf>
    <xf numFmtId="0" fontId="3" fillId="0" borderId="12" xfId="3" applyFont="1" applyBorder="1" applyAlignment="1">
      <alignment vertical="center" wrapText="1"/>
    </xf>
    <xf numFmtId="0" fontId="2" fillId="0" borderId="12" xfId="3" applyBorder="1" applyAlignment="1">
      <alignment horizontal="left" vertical="center" wrapText="1"/>
    </xf>
    <xf numFmtId="0" fontId="3" fillId="7" borderId="12" xfId="3" applyFont="1" applyFill="1" applyBorder="1" applyAlignment="1">
      <alignment vertical="center" wrapText="1"/>
    </xf>
    <xf numFmtId="0" fontId="3" fillId="7" borderId="12" xfId="3" applyFont="1" applyFill="1" applyBorder="1" applyAlignment="1">
      <alignment horizontal="center" vertical="center" wrapText="1"/>
    </xf>
    <xf numFmtId="0" fontId="3" fillId="7" borderId="12" xfId="3" applyFont="1" applyFill="1" applyBorder="1" applyAlignment="1">
      <alignment vertical="center"/>
    </xf>
    <xf numFmtId="0" fontId="23" fillId="0" borderId="0" xfId="3" applyFont="1" applyAlignment="1">
      <alignment horizontal="left" vertical="center" wrapText="1"/>
    </xf>
    <xf numFmtId="0" fontId="24" fillId="0" borderId="0" xfId="3" applyFont="1" applyAlignment="1">
      <alignment horizontal="right" vertical="center"/>
    </xf>
    <xf numFmtId="0" fontId="5" fillId="0" borderId="0" xfId="3" applyFont="1" applyAlignment="1">
      <alignment horizontal="center" vertical="center"/>
    </xf>
    <xf numFmtId="0" fontId="26" fillId="0" borderId="0" xfId="3" applyFont="1" applyAlignment="1">
      <alignment horizontal="center" vertical="center"/>
    </xf>
    <xf numFmtId="0" fontId="27" fillId="9" borderId="20" xfId="3" applyFont="1" applyFill="1" applyBorder="1" applyAlignment="1">
      <alignment horizontal="center" vertical="center" wrapText="1"/>
    </xf>
    <xf numFmtId="0" fontId="27" fillId="9" borderId="21" xfId="3" applyFont="1" applyFill="1" applyBorder="1" applyAlignment="1">
      <alignment horizontal="center" vertical="center" wrapText="1"/>
    </xf>
    <xf numFmtId="0" fontId="27" fillId="9" borderId="22" xfId="3" applyFont="1" applyFill="1" applyBorder="1" applyAlignment="1">
      <alignment horizontal="center" vertical="center" wrapText="1" indent="1"/>
    </xf>
    <xf numFmtId="0" fontId="27" fillId="9" borderId="23" xfId="3" applyFont="1" applyFill="1" applyBorder="1" applyAlignment="1">
      <alignment horizontal="center" vertical="center" wrapText="1"/>
    </xf>
    <xf numFmtId="3" fontId="27" fillId="9" borderId="23" xfId="3" applyNumberFormat="1" applyFont="1" applyFill="1" applyBorder="1" applyAlignment="1">
      <alignment horizontal="center" vertical="center" wrapText="1"/>
    </xf>
    <xf numFmtId="0" fontId="27" fillId="9" borderId="24" xfId="3" applyFont="1" applyFill="1" applyBorder="1" applyAlignment="1">
      <alignment horizontal="center" vertical="center" wrapText="1"/>
    </xf>
    <xf numFmtId="0" fontId="27" fillId="10" borderId="2" xfId="3" applyFont="1" applyFill="1" applyBorder="1" applyAlignment="1">
      <alignment horizontal="center" vertical="center" wrapText="1"/>
    </xf>
    <xf numFmtId="0" fontId="27" fillId="10" borderId="3" xfId="3" applyFont="1" applyFill="1" applyBorder="1" applyAlignment="1">
      <alignment horizontal="center" vertical="center" wrapText="1"/>
    </xf>
    <xf numFmtId="0" fontId="26" fillId="0" borderId="0" xfId="3" applyFont="1"/>
    <xf numFmtId="0" fontId="27" fillId="11" borderId="28" xfId="3" applyFont="1" applyFill="1" applyBorder="1" applyAlignment="1">
      <alignment horizontal="center" vertical="center" wrapText="1"/>
    </xf>
    <xf numFmtId="3" fontId="27" fillId="11" borderId="29" xfId="4" applyNumberFormat="1" applyFont="1" applyFill="1" applyBorder="1" applyAlignment="1">
      <alignment horizontal="center" vertical="center" wrapText="1"/>
    </xf>
    <xf numFmtId="3" fontId="27" fillId="11" borderId="29" xfId="4" applyNumberFormat="1" applyFont="1" applyFill="1" applyBorder="1" applyAlignment="1">
      <alignment horizontal="left" vertical="center" wrapText="1"/>
    </xf>
    <xf numFmtId="3" fontId="4" fillId="11" borderId="29" xfId="4" applyNumberFormat="1" applyFont="1" applyFill="1" applyBorder="1" applyAlignment="1">
      <alignment horizontal="center" vertical="center" wrapText="1"/>
    </xf>
    <xf numFmtId="3" fontId="4" fillId="11" borderId="29" xfId="4" applyNumberFormat="1" applyFont="1" applyFill="1" applyBorder="1" applyAlignment="1">
      <alignment horizontal="left" vertical="center" wrapText="1"/>
    </xf>
    <xf numFmtId="3" fontId="33" fillId="11" borderId="29" xfId="4" applyNumberFormat="1" applyFont="1" applyFill="1" applyBorder="1" applyAlignment="1">
      <alignment horizontal="left" vertical="center" wrapText="1"/>
    </xf>
    <xf numFmtId="3" fontId="4" fillId="11" borderId="26" xfId="4" applyNumberFormat="1" applyFont="1" applyFill="1" applyBorder="1" applyAlignment="1">
      <alignment horizontal="left" vertical="center" wrapText="1"/>
    </xf>
    <xf numFmtId="0" fontId="9" fillId="0" borderId="12" xfId="3" applyFont="1" applyBorder="1" applyAlignment="1">
      <alignment horizontal="center" vertical="center"/>
    </xf>
    <xf numFmtId="0" fontId="9" fillId="0" borderId="13" xfId="3" applyFont="1" applyBorder="1" applyAlignment="1">
      <alignment horizontal="center" vertical="center"/>
    </xf>
    <xf numFmtId="3" fontId="27" fillId="12" borderId="33" xfId="4" applyNumberFormat="1" applyFont="1" applyFill="1" applyBorder="1" applyAlignment="1">
      <alignment horizontal="center" vertical="center" wrapText="1"/>
    </xf>
    <xf numFmtId="3" fontId="27" fillId="12" borderId="34" xfId="4" applyNumberFormat="1" applyFont="1" applyFill="1" applyBorder="1" applyAlignment="1">
      <alignment horizontal="center" vertical="center" wrapText="1"/>
    </xf>
    <xf numFmtId="3" fontId="27" fillId="12" borderId="34" xfId="4" applyNumberFormat="1" applyFont="1" applyFill="1" applyBorder="1" applyAlignment="1">
      <alignment horizontal="left" vertical="center" wrapText="1"/>
    </xf>
    <xf numFmtId="3" fontId="4" fillId="12" borderId="34" xfId="4" applyNumberFormat="1" applyFont="1" applyFill="1" applyBorder="1" applyAlignment="1">
      <alignment horizontal="center" vertical="center" wrapText="1"/>
    </xf>
    <xf numFmtId="3" fontId="4" fillId="12" borderId="34" xfId="4" applyNumberFormat="1" applyFont="1" applyFill="1" applyBorder="1" applyAlignment="1">
      <alignment horizontal="left" vertical="center" wrapText="1"/>
    </xf>
    <xf numFmtId="3" fontId="33" fillId="12" borderId="34" xfId="4" applyNumberFormat="1" applyFont="1" applyFill="1" applyBorder="1" applyAlignment="1">
      <alignment horizontal="left" vertical="center" wrapText="1"/>
    </xf>
    <xf numFmtId="3" fontId="4" fillId="12" borderId="31" xfId="4" applyNumberFormat="1" applyFont="1" applyFill="1" applyBorder="1" applyAlignment="1">
      <alignment horizontal="left" vertical="center" wrapText="1"/>
    </xf>
    <xf numFmtId="0" fontId="27" fillId="11" borderId="38" xfId="3" applyFont="1" applyFill="1" applyBorder="1" applyAlignment="1">
      <alignment horizontal="center" vertical="center" wrapText="1"/>
    </xf>
    <xf numFmtId="3" fontId="27" fillId="11" borderId="16" xfId="4" applyNumberFormat="1" applyFont="1" applyFill="1" applyBorder="1" applyAlignment="1">
      <alignment horizontal="center" vertical="center" wrapText="1"/>
    </xf>
    <xf numFmtId="3" fontId="27" fillId="11" borderId="16" xfId="4" applyNumberFormat="1" applyFont="1" applyFill="1" applyBorder="1" applyAlignment="1">
      <alignment horizontal="left" vertical="center" wrapText="1"/>
    </xf>
    <xf numFmtId="3" fontId="4" fillId="11" borderId="16" xfId="4" applyNumberFormat="1" applyFont="1" applyFill="1" applyBorder="1" applyAlignment="1">
      <alignment horizontal="center" vertical="center" wrapText="1"/>
    </xf>
    <xf numFmtId="3" fontId="4" fillId="11" borderId="16" xfId="4" applyNumberFormat="1" applyFont="1" applyFill="1" applyBorder="1" applyAlignment="1">
      <alignment horizontal="left" vertical="center" wrapText="1"/>
    </xf>
    <xf numFmtId="3" fontId="4" fillId="11" borderId="36" xfId="4" applyNumberFormat="1" applyFont="1" applyFill="1" applyBorder="1" applyAlignment="1">
      <alignment horizontal="left" vertical="center" wrapText="1"/>
    </xf>
    <xf numFmtId="3" fontId="27" fillId="12" borderId="41" xfId="4" applyNumberFormat="1" applyFont="1" applyFill="1" applyBorder="1" applyAlignment="1">
      <alignment horizontal="center" vertical="center" wrapText="1"/>
    </xf>
    <xf numFmtId="3" fontId="27" fillId="12" borderId="12" xfId="4" applyNumberFormat="1" applyFont="1" applyFill="1" applyBorder="1" applyAlignment="1">
      <alignment horizontal="center" vertical="center" wrapText="1"/>
    </xf>
    <xf numFmtId="3" fontId="27" fillId="12" borderId="12" xfId="4" applyNumberFormat="1" applyFont="1" applyFill="1" applyBorder="1" applyAlignment="1">
      <alignment horizontal="left" vertical="center" wrapText="1"/>
    </xf>
    <xf numFmtId="3" fontId="4" fillId="12" borderId="12" xfId="4" applyNumberFormat="1" applyFont="1" applyFill="1" applyBorder="1" applyAlignment="1">
      <alignment horizontal="center" vertical="center" wrapText="1"/>
    </xf>
    <xf numFmtId="3" fontId="4" fillId="12" borderId="12" xfId="4" applyNumberFormat="1" applyFont="1" applyFill="1" applyBorder="1" applyAlignment="1">
      <alignment horizontal="left" vertical="center" wrapText="1"/>
    </xf>
    <xf numFmtId="3" fontId="4" fillId="12" borderId="5" xfId="4" applyNumberFormat="1" applyFont="1" applyFill="1" applyBorder="1" applyAlignment="1">
      <alignment horizontal="left" vertical="center" wrapText="1"/>
    </xf>
    <xf numFmtId="3" fontId="34" fillId="12" borderId="45" xfId="4" applyNumberFormat="1" applyFont="1" applyFill="1" applyBorder="1" applyAlignment="1">
      <alignment horizontal="center" vertical="center" wrapText="1"/>
    </xf>
    <xf numFmtId="3" fontId="34" fillId="12" borderId="14" xfId="4" applyNumberFormat="1" applyFont="1" applyFill="1" applyBorder="1" applyAlignment="1">
      <alignment horizontal="center" vertical="center" wrapText="1"/>
    </xf>
    <xf numFmtId="3" fontId="34" fillId="12" borderId="14" xfId="4" applyNumberFormat="1" applyFont="1" applyFill="1" applyBorder="1" applyAlignment="1">
      <alignment horizontal="left" vertical="center" wrapText="1"/>
    </xf>
    <xf numFmtId="3" fontId="35" fillId="12" borderId="14" xfId="4" applyNumberFormat="1" applyFont="1" applyFill="1" applyBorder="1" applyAlignment="1">
      <alignment horizontal="center" vertical="center" wrapText="1"/>
    </xf>
    <xf numFmtId="3" fontId="35" fillId="12" borderId="14" xfId="4" applyNumberFormat="1" applyFont="1" applyFill="1" applyBorder="1" applyAlignment="1">
      <alignment horizontal="left" vertical="center" wrapText="1"/>
    </xf>
    <xf numFmtId="3" fontId="35" fillId="12" borderId="9" xfId="4" applyNumberFormat="1" applyFont="1" applyFill="1" applyBorder="1" applyAlignment="1">
      <alignment horizontal="left" vertical="center" wrapText="1"/>
    </xf>
    <xf numFmtId="0" fontId="9" fillId="0" borderId="14" xfId="3" applyFont="1" applyBorder="1" applyAlignment="1">
      <alignment horizontal="center" vertical="center"/>
    </xf>
    <xf numFmtId="0" fontId="9" fillId="0" borderId="15" xfId="3" applyFont="1" applyBorder="1" applyAlignment="1">
      <alignment horizontal="center" vertical="center"/>
    </xf>
    <xf numFmtId="0" fontId="26" fillId="0" borderId="0" xfId="3" applyFont="1" applyAlignment="1">
      <alignment vertical="center"/>
    </xf>
    <xf numFmtId="0" fontId="36" fillId="0" borderId="0" xfId="3" applyFont="1" applyAlignment="1">
      <alignment horizontal="left" vertical="top"/>
    </xf>
    <xf numFmtId="0" fontId="26" fillId="0" borderId="0" xfId="3" applyFont="1" applyAlignment="1">
      <alignment wrapText="1"/>
    </xf>
    <xf numFmtId="0" fontId="37" fillId="0" borderId="0" xfId="3" applyFont="1" applyAlignment="1">
      <alignment vertical="center"/>
    </xf>
    <xf numFmtId="0" fontId="26" fillId="0" borderId="0" xfId="3" applyFont="1" applyAlignment="1">
      <alignment horizontal="left" vertical="center" wrapText="1"/>
    </xf>
    <xf numFmtId="0" fontId="27" fillId="9" borderId="46" xfId="3" applyFont="1" applyFill="1" applyBorder="1" applyAlignment="1">
      <alignment horizontal="center" vertical="center" wrapText="1"/>
    </xf>
    <xf numFmtId="0" fontId="27" fillId="9" borderId="47" xfId="3" applyFont="1" applyFill="1" applyBorder="1" applyAlignment="1">
      <alignment horizontal="center" vertical="center" wrapText="1"/>
    </xf>
    <xf numFmtId="0" fontId="27" fillId="9" borderId="48" xfId="3" applyFont="1" applyFill="1" applyBorder="1" applyAlignment="1">
      <alignment horizontal="center" vertical="center" wrapText="1" indent="1"/>
    </xf>
    <xf numFmtId="0" fontId="27" fillId="9" borderId="1" xfId="3" applyFont="1" applyFill="1" applyBorder="1" applyAlignment="1">
      <alignment horizontal="center" vertical="center" wrapText="1"/>
    </xf>
    <xf numFmtId="3" fontId="27" fillId="9" borderId="2" xfId="3" applyNumberFormat="1" applyFont="1" applyFill="1" applyBorder="1" applyAlignment="1">
      <alignment horizontal="center" vertical="center" wrapText="1"/>
    </xf>
    <xf numFmtId="0" fontId="27" fillId="9" borderId="2" xfId="3" applyFont="1" applyFill="1" applyBorder="1" applyAlignment="1">
      <alignment horizontal="center" vertical="center" wrapText="1"/>
    </xf>
    <xf numFmtId="0" fontId="27" fillId="9" borderId="49" xfId="3" applyFont="1" applyFill="1" applyBorder="1" applyAlignment="1">
      <alignment horizontal="center" vertical="center" wrapText="1"/>
    </xf>
    <xf numFmtId="0" fontId="2" fillId="0" borderId="0" xfId="3" applyAlignment="1">
      <alignment horizontal="left" vertical="center"/>
    </xf>
    <xf numFmtId="0" fontId="29" fillId="14" borderId="52" xfId="3" applyFont="1" applyFill="1" applyBorder="1" applyAlignment="1">
      <alignment horizontal="left" vertical="center" wrapText="1"/>
    </xf>
    <xf numFmtId="3" fontId="29" fillId="14" borderId="38" xfId="3" applyNumberFormat="1" applyFont="1" applyFill="1" applyBorder="1" applyAlignment="1">
      <alignment horizontal="left" vertical="center" wrapText="1"/>
    </xf>
    <xf numFmtId="0" fontId="29" fillId="14" borderId="38" xfId="3" applyFont="1" applyFill="1" applyBorder="1" applyAlignment="1">
      <alignment horizontal="left" vertical="center" wrapText="1"/>
    </xf>
    <xf numFmtId="0" fontId="33" fillId="14" borderId="38" xfId="3" applyFont="1" applyFill="1" applyBorder="1" applyAlignment="1">
      <alignment horizontal="left" vertical="center" wrapText="1"/>
    </xf>
    <xf numFmtId="0" fontId="33" fillId="14" borderId="19" xfId="3" applyFont="1" applyFill="1" applyBorder="1" applyAlignment="1">
      <alignment horizontal="left" vertical="center" wrapText="1"/>
    </xf>
    <xf numFmtId="0" fontId="4" fillId="0" borderId="12" xfId="3" applyFont="1" applyBorder="1" applyAlignment="1">
      <alignment horizontal="center" vertical="center"/>
    </xf>
    <xf numFmtId="0" fontId="4" fillId="0" borderId="13" xfId="3" applyFont="1" applyBorder="1" applyAlignment="1">
      <alignment horizontal="center" vertical="center"/>
    </xf>
    <xf numFmtId="0" fontId="29" fillId="15" borderId="52" xfId="3" applyFont="1" applyFill="1" applyBorder="1" applyAlignment="1">
      <alignment horizontal="left" vertical="center" wrapText="1"/>
    </xf>
    <xf numFmtId="3" fontId="29" fillId="15" borderId="38" xfId="3" applyNumberFormat="1" applyFont="1" applyFill="1" applyBorder="1" applyAlignment="1">
      <alignment horizontal="left" vertical="center" wrapText="1"/>
    </xf>
    <xf numFmtId="0" fontId="29" fillId="15" borderId="38" xfId="3" applyFont="1" applyFill="1" applyBorder="1" applyAlignment="1">
      <alignment horizontal="left" vertical="center" wrapText="1"/>
    </xf>
    <xf numFmtId="0" fontId="33" fillId="15" borderId="38" xfId="3" applyFont="1" applyFill="1" applyBorder="1" applyAlignment="1">
      <alignment horizontal="left" vertical="center" wrapText="1"/>
    </xf>
    <xf numFmtId="0" fontId="33" fillId="15" borderId="19" xfId="3" applyFont="1" applyFill="1" applyBorder="1" applyAlignment="1">
      <alignment horizontal="left" vertical="center" wrapText="1"/>
    </xf>
    <xf numFmtId="0" fontId="38" fillId="15" borderId="52" xfId="3" applyFont="1" applyFill="1" applyBorder="1" applyAlignment="1">
      <alignment horizontal="left" vertical="center" wrapText="1"/>
    </xf>
    <xf numFmtId="3" fontId="38" fillId="15" borderId="38" xfId="3" applyNumberFormat="1" applyFont="1" applyFill="1" applyBorder="1" applyAlignment="1">
      <alignment horizontal="left" vertical="center" wrapText="1"/>
    </xf>
    <xf numFmtId="0" fontId="38" fillId="15" borderId="38" xfId="3" applyFont="1" applyFill="1" applyBorder="1" applyAlignment="1">
      <alignment horizontal="left" vertical="center" wrapText="1"/>
    </xf>
    <xf numFmtId="0" fontId="39" fillId="15" borderId="38" xfId="3" applyFont="1" applyFill="1" applyBorder="1" applyAlignment="1">
      <alignment horizontal="left" vertical="center" wrapText="1"/>
    </xf>
    <xf numFmtId="0" fontId="39" fillId="15" borderId="19" xfId="3" applyFont="1" applyFill="1" applyBorder="1" applyAlignment="1">
      <alignment horizontal="left" vertical="center" wrapText="1"/>
    </xf>
    <xf numFmtId="0" fontId="40" fillId="0" borderId="56" xfId="3" applyFont="1" applyBorder="1" applyAlignment="1">
      <alignment horizontal="left" vertical="center" wrapText="1"/>
    </xf>
    <xf numFmtId="0" fontId="38" fillId="14" borderId="57" xfId="3" applyFont="1" applyFill="1" applyBorder="1" applyAlignment="1">
      <alignment horizontal="left" vertical="center" wrapText="1"/>
    </xf>
    <xf numFmtId="3" fontId="38" fillId="14" borderId="58" xfId="3" applyNumberFormat="1" applyFont="1" applyFill="1" applyBorder="1" applyAlignment="1">
      <alignment horizontal="left" vertical="center" wrapText="1"/>
    </xf>
    <xf numFmtId="0" fontId="38" fillId="14" borderId="58" xfId="3" applyFont="1" applyFill="1" applyBorder="1" applyAlignment="1">
      <alignment horizontal="left" vertical="center" wrapText="1"/>
    </xf>
    <xf numFmtId="0" fontId="39" fillId="14" borderId="58" xfId="3" applyFont="1" applyFill="1" applyBorder="1" applyAlignment="1">
      <alignment horizontal="left" vertical="center" wrapText="1"/>
    </xf>
    <xf numFmtId="0" fontId="39" fillId="14" borderId="56" xfId="3" applyFont="1" applyFill="1" applyBorder="1" applyAlignment="1">
      <alignment horizontal="left" vertical="center" wrapText="1"/>
    </xf>
    <xf numFmtId="0" fontId="27" fillId="11" borderId="52" xfId="3" applyFont="1" applyFill="1" applyBorder="1" applyAlignment="1">
      <alignment horizontal="center" vertical="center" wrapText="1"/>
    </xf>
    <xf numFmtId="3" fontId="27" fillId="11" borderId="16" xfId="3" applyNumberFormat="1" applyFont="1" applyFill="1" applyBorder="1" applyAlignment="1">
      <alignment horizontal="center" vertical="center" wrapText="1"/>
    </xf>
    <xf numFmtId="0" fontId="4" fillId="3" borderId="12" xfId="3" applyFont="1" applyFill="1" applyBorder="1" applyAlignment="1">
      <alignment horizontal="center" vertical="center"/>
    </xf>
    <xf numFmtId="0" fontId="4" fillId="3" borderId="13" xfId="3" applyFont="1" applyFill="1" applyBorder="1" applyAlignment="1">
      <alignment horizontal="center" vertical="center"/>
    </xf>
    <xf numFmtId="3" fontId="27" fillId="12" borderId="52" xfId="4" applyNumberFormat="1" applyFont="1" applyFill="1" applyBorder="1" applyAlignment="1">
      <alignment horizontal="center" vertical="center" wrapText="1"/>
    </xf>
    <xf numFmtId="3" fontId="27" fillId="12" borderId="16" xfId="4" applyNumberFormat="1" applyFont="1" applyFill="1" applyBorder="1" applyAlignment="1">
      <alignment horizontal="center" vertical="center" wrapText="1"/>
    </xf>
    <xf numFmtId="3" fontId="27" fillId="12" borderId="16" xfId="4" applyNumberFormat="1" applyFont="1" applyFill="1" applyBorder="1" applyAlignment="1">
      <alignment horizontal="left" vertical="center" wrapText="1"/>
    </xf>
    <xf numFmtId="3" fontId="4" fillId="12" borderId="16" xfId="4" applyNumberFormat="1" applyFont="1" applyFill="1" applyBorder="1" applyAlignment="1">
      <alignment horizontal="center" vertical="center" wrapText="1"/>
    </xf>
    <xf numFmtId="3" fontId="4" fillId="12" borderId="16" xfId="4" applyNumberFormat="1" applyFont="1" applyFill="1" applyBorder="1" applyAlignment="1">
      <alignment horizontal="left" vertical="center" wrapText="1"/>
    </xf>
    <xf numFmtId="3" fontId="4" fillId="12" borderId="36" xfId="4" applyNumberFormat="1" applyFont="1" applyFill="1" applyBorder="1" applyAlignment="1">
      <alignment horizontal="left" vertical="center" wrapText="1"/>
    </xf>
    <xf numFmtId="3" fontId="27" fillId="12" borderId="4" xfId="4" applyNumberFormat="1" applyFont="1" applyFill="1" applyBorder="1" applyAlignment="1">
      <alignment horizontal="center" vertical="center" wrapText="1"/>
    </xf>
    <xf numFmtId="3" fontId="34" fillId="12" borderId="4" xfId="4" applyNumberFormat="1" applyFont="1" applyFill="1" applyBorder="1" applyAlignment="1">
      <alignment horizontal="center" vertical="center" wrapText="1"/>
    </xf>
    <xf numFmtId="3" fontId="34" fillId="12" borderId="12" xfId="4" applyNumberFormat="1" applyFont="1" applyFill="1" applyBorder="1" applyAlignment="1">
      <alignment horizontal="center" vertical="center" wrapText="1"/>
    </xf>
    <xf numFmtId="3" fontId="34" fillId="12" borderId="12" xfId="4" applyNumberFormat="1" applyFont="1" applyFill="1" applyBorder="1" applyAlignment="1">
      <alignment horizontal="left" vertical="center" wrapText="1"/>
    </xf>
    <xf numFmtId="3" fontId="35" fillId="12" borderId="12" xfId="4" applyNumberFormat="1" applyFont="1" applyFill="1" applyBorder="1" applyAlignment="1">
      <alignment horizontal="center" vertical="center" wrapText="1"/>
    </xf>
    <xf numFmtId="3" fontId="35" fillId="12" borderId="12" xfId="4" applyNumberFormat="1" applyFont="1" applyFill="1" applyBorder="1" applyAlignment="1">
      <alignment horizontal="left" vertical="center" wrapText="1"/>
    </xf>
    <xf numFmtId="3" fontId="35" fillId="12" borderId="5" xfId="4" applyNumberFormat="1" applyFont="1" applyFill="1" applyBorder="1" applyAlignment="1">
      <alignment horizontal="left" vertical="center" wrapText="1"/>
    </xf>
    <xf numFmtId="3" fontId="34" fillId="12" borderId="60" xfId="4" applyNumberFormat="1" applyFont="1" applyFill="1" applyBorder="1" applyAlignment="1">
      <alignment horizontal="center" vertical="center" wrapText="1"/>
    </xf>
    <xf numFmtId="3" fontId="34" fillId="12" borderId="18" xfId="4" applyNumberFormat="1" applyFont="1" applyFill="1" applyBorder="1" applyAlignment="1">
      <alignment horizontal="center" vertical="center" wrapText="1"/>
    </xf>
    <xf numFmtId="3" fontId="34" fillId="12" borderId="18" xfId="4" applyNumberFormat="1" applyFont="1" applyFill="1" applyBorder="1" applyAlignment="1">
      <alignment horizontal="left" vertical="center" wrapText="1"/>
    </xf>
    <xf numFmtId="3" fontId="35" fillId="12" borderId="18" xfId="4" applyNumberFormat="1" applyFont="1" applyFill="1" applyBorder="1" applyAlignment="1">
      <alignment horizontal="center" vertical="center" wrapText="1"/>
    </xf>
    <xf numFmtId="3" fontId="35" fillId="12" borderId="18" xfId="4" applyNumberFormat="1" applyFont="1" applyFill="1" applyBorder="1" applyAlignment="1">
      <alignment horizontal="left" vertical="center" wrapText="1"/>
    </xf>
    <xf numFmtId="3" fontId="35" fillId="12" borderId="59" xfId="4" applyNumberFormat="1" applyFont="1" applyFill="1" applyBorder="1" applyAlignment="1">
      <alignment horizontal="left" vertical="center" wrapText="1"/>
    </xf>
    <xf numFmtId="0" fontId="30" fillId="0" borderId="61" xfId="3" applyFont="1" applyBorder="1" applyAlignment="1">
      <alignment vertical="center" wrapText="1"/>
    </xf>
    <xf numFmtId="0" fontId="34" fillId="11" borderId="62" xfId="3" applyFont="1" applyFill="1" applyBorder="1" applyAlignment="1">
      <alignment horizontal="center" vertical="center" wrapText="1"/>
    </xf>
    <xf numFmtId="3" fontId="34" fillId="11" borderId="63" xfId="3" applyNumberFormat="1" applyFont="1" applyFill="1" applyBorder="1" applyAlignment="1">
      <alignment horizontal="center" vertical="center" wrapText="1"/>
    </xf>
    <xf numFmtId="3" fontId="34" fillId="11" borderId="63" xfId="4" applyNumberFormat="1" applyFont="1" applyFill="1" applyBorder="1" applyAlignment="1">
      <alignment horizontal="left" vertical="center" wrapText="1"/>
    </xf>
    <xf numFmtId="3" fontId="35" fillId="11" borderId="63" xfId="4" applyNumberFormat="1" applyFont="1" applyFill="1" applyBorder="1" applyAlignment="1">
      <alignment horizontal="center" vertical="center" wrapText="1"/>
    </xf>
    <xf numFmtId="3" fontId="35" fillId="11" borderId="63" xfId="4" applyNumberFormat="1" applyFont="1" applyFill="1" applyBorder="1" applyAlignment="1">
      <alignment horizontal="left" vertical="center" wrapText="1"/>
    </xf>
    <xf numFmtId="3" fontId="35" fillId="11" borderId="64" xfId="4" applyNumberFormat="1" applyFont="1" applyFill="1" applyBorder="1" applyAlignment="1">
      <alignment horizontal="left" vertical="center" wrapText="1"/>
    </xf>
    <xf numFmtId="0" fontId="30" fillId="0" borderId="67" xfId="3" applyFont="1" applyBorder="1" applyAlignment="1">
      <alignment vertical="center" wrapText="1" indent="1"/>
    </xf>
    <xf numFmtId="0" fontId="34" fillId="11" borderId="8" xfId="3" applyFont="1" applyFill="1" applyBorder="1" applyAlignment="1">
      <alignment horizontal="center" vertical="center" wrapText="1"/>
    </xf>
    <xf numFmtId="3" fontId="34" fillId="11" borderId="14" xfId="3" applyNumberFormat="1" applyFont="1" applyFill="1" applyBorder="1" applyAlignment="1">
      <alignment horizontal="center" vertical="center" wrapText="1"/>
    </xf>
    <xf numFmtId="3" fontId="34" fillId="11" borderId="14" xfId="4" applyNumberFormat="1" applyFont="1" applyFill="1" applyBorder="1" applyAlignment="1">
      <alignment horizontal="left" vertical="center" wrapText="1"/>
    </xf>
    <xf numFmtId="3" fontId="35" fillId="11" borderId="14" xfId="4" applyNumberFormat="1" applyFont="1" applyFill="1" applyBorder="1" applyAlignment="1">
      <alignment horizontal="center" vertical="center" wrapText="1"/>
    </xf>
    <xf numFmtId="3" fontId="35" fillId="11" borderId="14" xfId="4" applyNumberFormat="1" applyFont="1" applyFill="1" applyBorder="1" applyAlignment="1">
      <alignment horizontal="left" vertical="center" wrapText="1"/>
    </xf>
    <xf numFmtId="3" fontId="35" fillId="11" borderId="9" xfId="4" applyNumberFormat="1" applyFont="1" applyFill="1" applyBorder="1" applyAlignment="1">
      <alignment horizontal="left" vertical="center" wrapText="1"/>
    </xf>
    <xf numFmtId="0" fontId="4" fillId="0" borderId="14" xfId="3" applyFont="1" applyBorder="1" applyAlignment="1">
      <alignment horizontal="center" vertical="center"/>
    </xf>
    <xf numFmtId="0" fontId="4" fillId="0" borderId="15" xfId="3" applyFont="1" applyBorder="1" applyAlignment="1">
      <alignment horizontal="center" vertical="center"/>
    </xf>
    <xf numFmtId="0" fontId="41" fillId="0" borderId="0" xfId="3" applyFont="1" applyAlignment="1">
      <alignment vertical="center"/>
    </xf>
    <xf numFmtId="0" fontId="42" fillId="0" borderId="0" xfId="3" applyFont="1" applyAlignment="1">
      <alignment vertical="center"/>
    </xf>
    <xf numFmtId="0" fontId="27" fillId="9" borderId="2" xfId="3" applyFont="1" applyFill="1" applyBorder="1" applyAlignment="1">
      <alignment horizontal="center" vertical="center" wrapText="1" indent="1"/>
    </xf>
    <xf numFmtId="0" fontId="34" fillId="11" borderId="17" xfId="3" applyFont="1" applyFill="1" applyBorder="1" applyAlignment="1">
      <alignment horizontal="center" vertical="center" wrapText="1"/>
    </xf>
    <xf numFmtId="3" fontId="34" fillId="11" borderId="17" xfId="3" applyNumberFormat="1" applyFont="1" applyFill="1" applyBorder="1" applyAlignment="1">
      <alignment horizontal="center" vertical="center" wrapText="1"/>
    </xf>
    <xf numFmtId="3" fontId="27" fillId="11" borderId="17" xfId="4" applyNumberFormat="1" applyFont="1" applyFill="1" applyBorder="1" applyAlignment="1">
      <alignment horizontal="left" vertical="center" wrapText="1"/>
    </xf>
    <xf numFmtId="3" fontId="35" fillId="11" borderId="17" xfId="4" applyNumberFormat="1" applyFont="1" applyFill="1" applyBorder="1" applyAlignment="1">
      <alignment horizontal="center" vertical="center" wrapText="1"/>
    </xf>
    <xf numFmtId="3" fontId="4" fillId="11" borderId="17" xfId="4" applyNumberFormat="1" applyFont="1" applyFill="1" applyBorder="1" applyAlignment="1">
      <alignment horizontal="left" vertical="center" wrapText="1"/>
    </xf>
    <xf numFmtId="3" fontId="4" fillId="11" borderId="51" xfId="4" applyNumberFormat="1" applyFont="1" applyFill="1" applyBorder="1" applyAlignment="1">
      <alignment horizontal="left" vertical="center" wrapText="1"/>
    </xf>
    <xf numFmtId="3" fontId="34" fillId="12" borderId="71" xfId="4" applyNumberFormat="1" applyFont="1" applyFill="1" applyBorder="1" applyAlignment="1">
      <alignment horizontal="center" vertical="center" wrapText="1"/>
    </xf>
    <xf numFmtId="3" fontId="34" fillId="12" borderId="71" xfId="4" applyNumberFormat="1" applyFont="1" applyFill="1" applyBorder="1" applyAlignment="1">
      <alignment horizontal="left" vertical="center" wrapText="1"/>
    </xf>
    <xf numFmtId="3" fontId="35" fillId="12" borderId="71" xfId="4" applyNumberFormat="1" applyFont="1" applyFill="1" applyBorder="1" applyAlignment="1">
      <alignment horizontal="center" vertical="center" wrapText="1"/>
    </xf>
    <xf numFmtId="3" fontId="35" fillId="12" borderId="71" xfId="4" applyNumberFormat="1" applyFont="1" applyFill="1" applyBorder="1" applyAlignment="1">
      <alignment horizontal="left" vertical="center" wrapText="1"/>
    </xf>
    <xf numFmtId="3" fontId="35" fillId="12" borderId="61" xfId="4" applyNumberFormat="1" applyFont="1" applyFill="1" applyBorder="1" applyAlignment="1">
      <alignment horizontal="left" vertical="center" wrapText="1"/>
    </xf>
    <xf numFmtId="3" fontId="27" fillId="12" borderId="73" xfId="4" applyNumberFormat="1" applyFont="1" applyFill="1" applyBorder="1" applyAlignment="1">
      <alignment horizontal="center" vertical="center" wrapText="1"/>
    </xf>
    <xf numFmtId="3" fontId="27" fillId="12" borderId="73" xfId="4" applyNumberFormat="1" applyFont="1" applyFill="1" applyBorder="1" applyAlignment="1">
      <alignment horizontal="left" vertical="center" wrapText="1"/>
    </xf>
    <xf numFmtId="3" fontId="4" fillId="12" borderId="73" xfId="4" applyNumberFormat="1" applyFont="1" applyFill="1" applyBorder="1" applyAlignment="1">
      <alignment horizontal="center" vertical="center" wrapText="1"/>
    </xf>
    <xf numFmtId="3" fontId="4" fillId="12" borderId="73" xfId="4" applyNumberFormat="1" applyFont="1" applyFill="1" applyBorder="1" applyAlignment="1">
      <alignment horizontal="left" vertical="center" wrapText="1"/>
    </xf>
    <xf numFmtId="3" fontId="4" fillId="12" borderId="74" xfId="4" applyNumberFormat="1" applyFont="1" applyFill="1" applyBorder="1" applyAlignment="1">
      <alignment horizontal="left" vertical="center" wrapText="1"/>
    </xf>
    <xf numFmtId="0" fontId="34" fillId="11" borderId="75" xfId="3" applyFont="1" applyFill="1" applyBorder="1" applyAlignment="1">
      <alignment horizontal="center" vertical="center" wrapText="1"/>
    </xf>
    <xf numFmtId="3" fontId="34" fillId="11" borderId="75" xfId="3" applyNumberFormat="1" applyFont="1" applyFill="1" applyBorder="1" applyAlignment="1">
      <alignment horizontal="center" vertical="center" wrapText="1"/>
    </xf>
    <xf numFmtId="49" fontId="27" fillId="11" borderId="75" xfId="3" applyNumberFormat="1" applyFont="1" applyFill="1" applyBorder="1" applyAlignment="1">
      <alignment horizontal="left" vertical="center" wrapText="1"/>
    </xf>
    <xf numFmtId="3" fontId="35" fillId="11" borderId="75" xfId="4" applyNumberFormat="1" applyFont="1" applyFill="1" applyBorder="1" applyAlignment="1">
      <alignment horizontal="center" vertical="center" wrapText="1"/>
    </xf>
    <xf numFmtId="3" fontId="4" fillId="11" borderId="75" xfId="4" applyNumberFormat="1" applyFont="1" applyFill="1" applyBorder="1" applyAlignment="1">
      <alignment horizontal="left" vertical="center" wrapText="1"/>
    </xf>
    <xf numFmtId="3" fontId="4" fillId="11" borderId="76" xfId="4" applyNumberFormat="1" applyFont="1" applyFill="1" applyBorder="1" applyAlignment="1">
      <alignment horizontal="left" vertical="center" wrapText="1"/>
    </xf>
    <xf numFmtId="3" fontId="27" fillId="12" borderId="77" xfId="4" applyNumberFormat="1" applyFont="1" applyFill="1" applyBorder="1" applyAlignment="1">
      <alignment horizontal="center" vertical="center" wrapText="1"/>
    </xf>
    <xf numFmtId="3" fontId="27" fillId="12" borderId="77" xfId="4" applyNumberFormat="1" applyFont="1" applyFill="1" applyBorder="1" applyAlignment="1">
      <alignment horizontal="left" vertical="center" wrapText="1"/>
    </xf>
    <xf numFmtId="3" fontId="4" fillId="12" borderId="77" xfId="4" applyNumberFormat="1" applyFont="1" applyFill="1" applyBorder="1" applyAlignment="1">
      <alignment horizontal="center" vertical="center" wrapText="1"/>
    </xf>
    <xf numFmtId="3" fontId="4" fillId="12" borderId="77" xfId="4" applyNumberFormat="1" applyFont="1" applyFill="1" applyBorder="1" applyAlignment="1">
      <alignment horizontal="left" vertical="center" wrapText="1"/>
    </xf>
    <xf numFmtId="3" fontId="4" fillId="12" borderId="78" xfId="4" applyNumberFormat="1" applyFont="1" applyFill="1" applyBorder="1" applyAlignment="1">
      <alignment horizontal="left" vertical="center" wrapText="1"/>
    </xf>
    <xf numFmtId="0" fontId="27" fillId="11" borderId="16" xfId="3" applyFont="1" applyFill="1" applyBorder="1" applyAlignment="1">
      <alignment horizontal="center" vertical="center" wrapText="1"/>
    </xf>
    <xf numFmtId="3" fontId="27" fillId="12" borderId="18" xfId="4" applyNumberFormat="1" applyFont="1" applyFill="1" applyBorder="1" applyAlignment="1">
      <alignment horizontal="center" vertical="center" wrapText="1"/>
    </xf>
    <xf numFmtId="0" fontId="30" fillId="0" borderId="79" xfId="3" applyFont="1" applyBorder="1" applyAlignment="1">
      <alignment vertical="center" wrapText="1" indent="1"/>
    </xf>
    <xf numFmtId="0" fontId="27" fillId="11" borderId="80" xfId="3" applyFont="1" applyFill="1" applyBorder="1" applyAlignment="1">
      <alignment horizontal="center" vertical="center" wrapText="1"/>
    </xf>
    <xf numFmtId="3" fontId="27" fillId="11" borderId="81" xfId="3" applyNumberFormat="1" applyFont="1" applyFill="1" applyBorder="1" applyAlignment="1">
      <alignment horizontal="center" vertical="center" wrapText="1"/>
    </xf>
    <xf numFmtId="49" fontId="27" fillId="11" borderId="77" xfId="3" applyNumberFormat="1" applyFont="1" applyFill="1" applyBorder="1" applyAlignment="1">
      <alignment horizontal="left" vertical="center" wrapText="1"/>
    </xf>
    <xf numFmtId="3" fontId="4" fillId="11" borderId="77" xfId="4" applyNumberFormat="1" applyFont="1" applyFill="1" applyBorder="1" applyAlignment="1">
      <alignment horizontal="center" vertical="center" wrapText="1"/>
    </xf>
    <xf numFmtId="3" fontId="4" fillId="11" borderId="77" xfId="4" applyNumberFormat="1" applyFont="1" applyFill="1" applyBorder="1" applyAlignment="1">
      <alignment horizontal="left" vertical="center" wrapText="1"/>
    </xf>
    <xf numFmtId="3" fontId="4" fillId="11" borderId="78" xfId="4" applyNumberFormat="1" applyFont="1" applyFill="1" applyBorder="1" applyAlignment="1">
      <alignment horizontal="left" vertical="center" wrapText="1"/>
    </xf>
    <xf numFmtId="0" fontId="30" fillId="0" borderId="70" xfId="3" applyFont="1" applyBorder="1" applyAlignment="1">
      <alignment vertical="center" wrapText="1" indent="1"/>
    </xf>
    <xf numFmtId="0" fontId="27" fillId="11" borderId="82" xfId="3" applyFont="1" applyFill="1" applyBorder="1" applyAlignment="1">
      <alignment horizontal="center" vertical="center" wrapText="1"/>
    </xf>
    <xf numFmtId="3" fontId="27" fillId="11" borderId="82" xfId="3" applyNumberFormat="1" applyFont="1" applyFill="1" applyBorder="1" applyAlignment="1">
      <alignment horizontal="center" vertical="center" wrapText="1"/>
    </xf>
    <xf numFmtId="49" fontId="27" fillId="11" borderId="82" xfId="3" applyNumberFormat="1" applyFont="1" applyFill="1" applyBorder="1" applyAlignment="1">
      <alignment horizontal="left" vertical="center" wrapText="1"/>
    </xf>
    <xf numFmtId="3" fontId="4" fillId="11" borderId="82" xfId="4" applyNumberFormat="1" applyFont="1" applyFill="1" applyBorder="1" applyAlignment="1">
      <alignment horizontal="center" vertical="center" wrapText="1"/>
    </xf>
    <xf numFmtId="3" fontId="4" fillId="11" borderId="65" xfId="4" applyNumberFormat="1" applyFont="1" applyFill="1" applyBorder="1" applyAlignment="1">
      <alignment horizontal="left" vertical="center" wrapText="1"/>
    </xf>
    <xf numFmtId="3" fontId="4" fillId="11" borderId="83" xfId="4" applyNumberFormat="1" applyFont="1" applyFill="1" applyBorder="1" applyAlignment="1">
      <alignment horizontal="left" vertical="center" wrapText="1"/>
    </xf>
    <xf numFmtId="3" fontId="4" fillId="11" borderId="72" xfId="4" applyNumberFormat="1" applyFont="1" applyFill="1" applyBorder="1" applyAlignment="1">
      <alignment horizontal="left" vertical="center" wrapText="1"/>
    </xf>
    <xf numFmtId="3" fontId="4" fillId="11" borderId="82" xfId="4" applyNumberFormat="1" applyFont="1" applyFill="1" applyBorder="1" applyAlignment="1">
      <alignment horizontal="left" vertical="center" wrapText="1"/>
    </xf>
    <xf numFmtId="3" fontId="27" fillId="12" borderId="84" xfId="4" applyNumberFormat="1" applyFont="1" applyFill="1" applyBorder="1" applyAlignment="1">
      <alignment horizontal="center" vertical="center" wrapText="1"/>
    </xf>
    <xf numFmtId="3" fontId="27" fillId="12" borderId="85" xfId="4" applyNumberFormat="1" applyFont="1" applyFill="1" applyBorder="1" applyAlignment="1">
      <alignment horizontal="center" vertical="center" wrapText="1"/>
    </xf>
    <xf numFmtId="3" fontId="27" fillId="12" borderId="85" xfId="4" applyNumberFormat="1" applyFont="1" applyFill="1" applyBorder="1" applyAlignment="1">
      <alignment horizontal="left" vertical="center" wrapText="1"/>
    </xf>
    <xf numFmtId="3" fontId="4" fillId="12" borderId="85" xfId="4" applyNumberFormat="1" applyFont="1" applyFill="1" applyBorder="1" applyAlignment="1">
      <alignment horizontal="center" vertical="center" wrapText="1"/>
    </xf>
    <xf numFmtId="3" fontId="4" fillId="12" borderId="85" xfId="4" applyNumberFormat="1" applyFont="1" applyFill="1" applyBorder="1" applyAlignment="1">
      <alignment horizontal="left" vertical="center" wrapText="1"/>
    </xf>
    <xf numFmtId="3" fontId="4" fillId="12" borderId="86" xfId="4" applyNumberFormat="1" applyFont="1" applyFill="1" applyBorder="1" applyAlignment="1">
      <alignment horizontal="left" vertical="center" wrapText="1"/>
    </xf>
    <xf numFmtId="0" fontId="34" fillId="11" borderId="12" xfId="3" applyFont="1" applyFill="1" applyBorder="1" applyAlignment="1">
      <alignment horizontal="center" vertical="center" wrapText="1"/>
    </xf>
    <xf numFmtId="3" fontId="34" fillId="11" borderId="12" xfId="3" applyNumberFormat="1" applyFont="1" applyFill="1" applyBorder="1" applyAlignment="1">
      <alignment horizontal="center" vertical="center" wrapText="1"/>
    </xf>
    <xf numFmtId="3" fontId="34" fillId="11" borderId="12" xfId="4" applyNumberFormat="1" applyFont="1" applyFill="1" applyBorder="1" applyAlignment="1">
      <alignment horizontal="left" vertical="center" wrapText="1"/>
    </xf>
    <xf numFmtId="3" fontId="35" fillId="11" borderId="12" xfId="4" applyNumberFormat="1" applyFont="1" applyFill="1" applyBorder="1" applyAlignment="1">
      <alignment horizontal="center" vertical="center" wrapText="1"/>
    </xf>
    <xf numFmtId="3" fontId="4" fillId="11" borderId="12" xfId="4" applyNumberFormat="1" applyFont="1" applyFill="1" applyBorder="1" applyAlignment="1">
      <alignment horizontal="left" vertical="center" wrapText="1"/>
    </xf>
    <xf numFmtId="3" fontId="4" fillId="11" borderId="5" xfId="4" applyNumberFormat="1" applyFont="1" applyFill="1" applyBorder="1" applyAlignment="1">
      <alignment horizontal="left" vertical="center" wrapText="1"/>
    </xf>
    <xf numFmtId="0" fontId="2" fillId="17" borderId="12" xfId="3" applyFill="1" applyBorder="1" applyAlignment="1">
      <alignment vertical="center" wrapText="1"/>
    </xf>
    <xf numFmtId="0" fontId="2" fillId="17" borderId="12" xfId="3" applyFill="1" applyBorder="1" applyAlignment="1">
      <alignment vertical="center"/>
    </xf>
    <xf numFmtId="9" fontId="2" fillId="17" borderId="12" xfId="3" applyNumberFormat="1" applyFill="1" applyBorder="1" applyAlignment="1">
      <alignment horizontal="center" vertical="center"/>
    </xf>
    <xf numFmtId="49" fontId="20" fillId="17" borderId="12" xfId="3" applyNumberFormat="1" applyFont="1" applyFill="1" applyBorder="1" applyAlignment="1" applyProtection="1">
      <alignment horizontal="left" vertical="center" wrapText="1"/>
      <protection locked="0"/>
    </xf>
    <xf numFmtId="10" fontId="20" fillId="0" borderId="12" xfId="3" applyNumberFormat="1" applyFont="1" applyBorder="1" applyAlignment="1" applyProtection="1">
      <alignment horizontal="center" vertical="center" wrapText="1"/>
      <protection locked="0"/>
    </xf>
    <xf numFmtId="164" fontId="2" fillId="0" borderId="12" xfId="3" applyNumberFormat="1" applyBorder="1" applyAlignment="1">
      <alignment horizontal="center"/>
    </xf>
    <xf numFmtId="164" fontId="2" fillId="18" borderId="12" xfId="3" applyNumberFormat="1" applyFill="1" applyBorder="1" applyAlignment="1">
      <alignment horizontal="center"/>
    </xf>
    <xf numFmtId="49" fontId="20" fillId="17" borderId="12" xfId="3" applyNumberFormat="1" applyFont="1" applyFill="1" applyBorder="1" applyAlignment="1" applyProtection="1">
      <alignment horizontal="left" vertical="center"/>
      <protection locked="0"/>
    </xf>
    <xf numFmtId="164" fontId="3" fillId="19" borderId="12" xfId="3" applyNumberFormat="1" applyFont="1" applyFill="1" applyBorder="1" applyAlignment="1">
      <alignment horizontal="center"/>
    </xf>
    <xf numFmtId="164" fontId="2" fillId="0" borderId="0" xfId="3" applyNumberFormat="1"/>
    <xf numFmtId="0" fontId="2" fillId="17" borderId="12" xfId="3" applyFill="1" applyBorder="1" applyAlignment="1">
      <alignment horizontal="center"/>
    </xf>
    <xf numFmtId="164" fontId="2" fillId="0" borderId="12" xfId="3" applyNumberFormat="1" applyBorder="1" applyAlignment="1">
      <alignment horizontal="center" vertical="center"/>
    </xf>
    <xf numFmtId="164" fontId="2" fillId="17" borderId="12" xfId="3" applyNumberFormat="1" applyFill="1" applyBorder="1" applyAlignment="1">
      <alignment horizontal="center"/>
    </xf>
    <xf numFmtId="9" fontId="2" fillId="21" borderId="12" xfId="3" applyNumberFormat="1" applyFill="1" applyBorder="1" applyAlignment="1">
      <alignment horizontal="center" vertical="center"/>
    </xf>
    <xf numFmtId="0" fontId="2" fillId="21" borderId="12" xfId="3" applyFill="1" applyBorder="1" applyAlignment="1">
      <alignment horizontal="center" vertical="center"/>
    </xf>
    <xf numFmtId="44" fontId="2" fillId="0" borderId="12" xfId="3" applyNumberFormat="1" applyBorder="1" applyAlignment="1">
      <alignment horizontal="center" vertical="center"/>
    </xf>
    <xf numFmtId="0" fontId="5" fillId="0" borderId="0" xfId="0" applyFont="1"/>
    <xf numFmtId="0" fontId="0" fillId="0" borderId="0" xfId="0"/>
    <xf numFmtId="0" fontId="7" fillId="0" borderId="0" xfId="2" applyFont="1" applyAlignment="1">
      <alignment horizontal="center"/>
    </xf>
    <xf numFmtId="0" fontId="8" fillId="2" borderId="0" xfId="2" applyFont="1" applyFill="1" applyAlignment="1">
      <alignment horizontal="center"/>
    </xf>
    <xf numFmtId="0" fontId="10" fillId="0" borderId="2" xfId="0" applyFont="1" applyBorder="1" applyAlignment="1" applyProtection="1">
      <alignment horizontal="justify" vertical="center" wrapText="1"/>
      <protection locked="0"/>
    </xf>
    <xf numFmtId="0" fontId="10" fillId="0" borderId="3" xfId="0" applyFont="1" applyBorder="1" applyAlignment="1" applyProtection="1">
      <alignment horizontal="justify" vertical="center" wrapText="1"/>
      <protection locked="0"/>
    </xf>
    <xf numFmtId="0" fontId="10" fillId="0" borderId="5" xfId="0" applyFont="1" applyBorder="1" applyAlignment="1" applyProtection="1">
      <alignment horizontal="justify" vertical="center"/>
      <protection locked="0"/>
    </xf>
    <xf numFmtId="0" fontId="9" fillId="0" borderId="6" xfId="0" applyFont="1" applyBorder="1" applyAlignment="1" applyProtection="1">
      <alignment horizontal="justify" vertical="center"/>
      <protection locked="0"/>
    </xf>
    <xf numFmtId="0" fontId="9" fillId="0" borderId="7" xfId="0" applyFont="1" applyBorder="1" applyAlignment="1" applyProtection="1">
      <alignment horizontal="justify" vertical="center"/>
      <protection locked="0"/>
    </xf>
    <xf numFmtId="0" fontId="11" fillId="0" borderId="9" xfId="1" applyFill="1" applyBorder="1" applyProtection="1">
      <protection locked="0"/>
    </xf>
    <xf numFmtId="0" fontId="11" fillId="0" borderId="10" xfId="1" applyFill="1" applyBorder="1" applyProtection="1">
      <protection locked="0"/>
    </xf>
    <xf numFmtId="0" fontId="11" fillId="0" borderId="11" xfId="1" applyFill="1" applyBorder="1" applyProtection="1">
      <protection locked="0"/>
    </xf>
    <xf numFmtId="0" fontId="2" fillId="20" borderId="5" xfId="3" applyFill="1" applyBorder="1" applyAlignment="1">
      <alignment horizontal="center"/>
    </xf>
    <xf numFmtId="0" fontId="2" fillId="20" borderId="6" xfId="3" applyFill="1" applyBorder="1" applyAlignment="1">
      <alignment horizontal="center"/>
    </xf>
    <xf numFmtId="0" fontId="2" fillId="20" borderId="41" xfId="3" applyFill="1" applyBorder="1" applyAlignment="1">
      <alignment horizontal="center"/>
    </xf>
    <xf numFmtId="0" fontId="2" fillId="20" borderId="5" xfId="3" applyFill="1" applyBorder="1" applyAlignment="1">
      <alignment horizontal="center" vertical="center"/>
    </xf>
    <xf numFmtId="0" fontId="2" fillId="20" borderId="6" xfId="3" applyFill="1" applyBorder="1" applyAlignment="1">
      <alignment horizontal="center" vertical="center"/>
    </xf>
    <xf numFmtId="0" fontId="2" fillId="20" borderId="41" xfId="3" applyFill="1" applyBorder="1" applyAlignment="1">
      <alignment horizontal="center" vertical="center"/>
    </xf>
    <xf numFmtId="0" fontId="13" fillId="4" borderId="4" xfId="0" applyFont="1" applyFill="1" applyBorder="1" applyAlignment="1">
      <alignment horizontal="left" vertical="center" wrapText="1"/>
    </xf>
    <xf numFmtId="0" fontId="14" fillId="0" borderId="12" xfId="0" applyFont="1" applyBorder="1" applyAlignment="1">
      <alignment horizontal="left" vertical="center" wrapText="1"/>
    </xf>
    <xf numFmtId="0" fontId="10" fillId="0" borderId="13" xfId="0" applyFont="1" applyBorder="1" applyAlignment="1" applyProtection="1">
      <alignment horizontal="center" vertical="center" wrapText="1"/>
      <protection locked="0"/>
    </xf>
    <xf numFmtId="0" fontId="13" fillId="4" borderId="8" xfId="0" applyFont="1" applyFill="1" applyBorder="1" applyAlignment="1">
      <alignment horizontal="left" vertical="center" wrapText="1"/>
    </xf>
    <xf numFmtId="0" fontId="14" fillId="0" borderId="14" xfId="0" applyFont="1" applyBorder="1" applyAlignment="1">
      <alignment horizontal="left" vertical="center" wrapText="1"/>
    </xf>
    <xf numFmtId="0" fontId="10" fillId="0" borderId="15" xfId="0" applyFont="1" applyBorder="1" applyAlignment="1" applyProtection="1">
      <alignment horizontal="center" vertical="center" wrapText="1"/>
      <protection locked="0"/>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9" fillId="3" borderId="12" xfId="0" applyFont="1" applyFill="1" applyBorder="1" applyAlignment="1" applyProtection="1">
      <alignment horizontal="left" vertical="center"/>
      <protection locked="0"/>
    </xf>
    <xf numFmtId="0" fontId="9" fillId="3" borderId="13" xfId="0" applyFont="1" applyFill="1" applyBorder="1" applyAlignment="1" applyProtection="1">
      <alignment horizontal="left" vertical="center"/>
      <protection locked="0"/>
    </xf>
    <xf numFmtId="0" fontId="9" fillId="0" borderId="12" xfId="0" applyFont="1" applyBorder="1" applyAlignment="1">
      <alignment horizontal="justify" vertical="center" wrapText="1"/>
    </xf>
    <xf numFmtId="0" fontId="9" fillId="0" borderId="13" xfId="0" applyFont="1" applyBorder="1" applyAlignment="1">
      <alignment horizontal="justify" vertical="center" wrapText="1"/>
    </xf>
    <xf numFmtId="0" fontId="10" fillId="3" borderId="12" xfId="0" applyFont="1" applyFill="1" applyBorder="1" applyAlignment="1" applyProtection="1">
      <alignment horizontal="left" vertical="center" wrapText="1"/>
      <protection locked="0"/>
    </xf>
    <xf numFmtId="0" fontId="10" fillId="3" borderId="13" xfId="0" applyFont="1" applyFill="1" applyBorder="1" applyAlignment="1" applyProtection="1">
      <alignment horizontal="left" vertical="center" wrapText="1"/>
      <protection locked="0"/>
    </xf>
    <xf numFmtId="0" fontId="15" fillId="0" borderId="12" xfId="0" applyFont="1" applyBorder="1" applyAlignment="1">
      <alignment horizontal="justify" vertical="center" wrapText="1"/>
    </xf>
    <xf numFmtId="0" fontId="15" fillId="0" borderId="13" xfId="0" applyFont="1" applyBorder="1" applyAlignment="1">
      <alignment horizontal="justify" vertical="center" wrapText="1"/>
    </xf>
    <xf numFmtId="0" fontId="23" fillId="0" borderId="0" xfId="3" applyFont="1" applyAlignment="1">
      <alignment horizontal="left" vertical="top" wrapText="1"/>
    </xf>
    <xf numFmtId="0" fontId="25" fillId="0" borderId="0" xfId="3" applyFont="1" applyAlignment="1">
      <alignment horizontal="left" vertical="center"/>
    </xf>
    <xf numFmtId="0" fontId="4" fillId="0" borderId="25" xfId="3" applyFont="1" applyBorder="1" applyAlignment="1">
      <alignment horizontal="center" vertical="center" wrapText="1"/>
    </xf>
    <xf numFmtId="0" fontId="4" fillId="0" borderId="30" xfId="3" applyFont="1" applyBorder="1" applyAlignment="1">
      <alignment horizontal="center" vertical="center" wrapText="1"/>
    </xf>
    <xf numFmtId="0" fontId="28" fillId="0" borderId="26" xfId="3" applyFont="1" applyBorder="1" applyAlignment="1">
      <alignment horizontal="left" vertical="center" wrapText="1"/>
    </xf>
    <xf numFmtId="0" fontId="28" fillId="0" borderId="31" xfId="3" applyFont="1" applyBorder="1" applyAlignment="1">
      <alignment horizontal="left" vertical="center" wrapText="1"/>
    </xf>
    <xf numFmtId="0" fontId="28" fillId="0" borderId="27" xfId="3" applyFont="1" applyBorder="1" applyAlignment="1">
      <alignment horizontal="left" vertical="center" wrapText="1" indent="1"/>
    </xf>
    <xf numFmtId="0" fontId="28" fillId="0" borderId="32" xfId="3" applyFont="1" applyBorder="1" applyAlignment="1">
      <alignment horizontal="left" vertical="center" wrapText="1" indent="1"/>
    </xf>
    <xf numFmtId="0" fontId="4" fillId="0" borderId="35" xfId="3" applyFont="1" applyBorder="1" applyAlignment="1">
      <alignment horizontal="center" vertical="center" wrapText="1"/>
    </xf>
    <xf numFmtId="0" fontId="4" fillId="0" borderId="39" xfId="3" applyFont="1" applyBorder="1" applyAlignment="1">
      <alignment horizontal="center" vertical="center" wrapText="1"/>
    </xf>
    <xf numFmtId="0" fontId="4" fillId="0" borderId="42" xfId="3" applyFont="1" applyBorder="1" applyAlignment="1">
      <alignment horizontal="center" vertical="center" wrapText="1"/>
    </xf>
    <xf numFmtId="0" fontId="27" fillId="0" borderId="36" xfId="3" applyFont="1" applyBorder="1" applyAlignment="1">
      <alignment horizontal="left" vertical="center" wrapText="1"/>
    </xf>
    <xf numFmtId="0" fontId="27" fillId="0" borderId="5" xfId="3" applyFont="1" applyBorder="1" applyAlignment="1">
      <alignment horizontal="left" vertical="center" wrapText="1"/>
    </xf>
    <xf numFmtId="0" fontId="27" fillId="0" borderId="43" xfId="3" applyFont="1" applyBorder="1" applyAlignment="1">
      <alignment horizontal="left" vertical="center" wrapText="1"/>
    </xf>
    <xf numFmtId="0" fontId="28" fillId="0" borderId="37" xfId="3" applyFont="1" applyBorder="1" applyAlignment="1">
      <alignment horizontal="left" vertical="center" wrapText="1" indent="1"/>
    </xf>
    <xf numFmtId="0" fontId="28" fillId="0" borderId="40" xfId="3" applyFont="1" applyBorder="1" applyAlignment="1">
      <alignment horizontal="left" vertical="center" wrapText="1" indent="1"/>
    </xf>
    <xf numFmtId="0" fontId="28" fillId="0" borderId="44" xfId="3" applyFont="1" applyBorder="1" applyAlignment="1">
      <alignment horizontal="left" vertical="center" wrapText="1" indent="1"/>
    </xf>
    <xf numFmtId="0" fontId="13" fillId="5" borderId="4" xfId="0" applyFont="1" applyFill="1" applyBorder="1" applyAlignment="1">
      <alignment horizontal="left" vertical="center" wrapText="1"/>
    </xf>
    <xf numFmtId="0" fontId="13" fillId="0" borderId="12" xfId="0" applyFont="1" applyBorder="1" applyAlignment="1">
      <alignment horizontal="left" vertical="center" wrapText="1"/>
    </xf>
    <xf numFmtId="0" fontId="13" fillId="5" borderId="8" xfId="0" applyFont="1" applyFill="1" applyBorder="1" applyAlignment="1">
      <alignment horizontal="left" vertical="center" wrapText="1"/>
    </xf>
    <xf numFmtId="0" fontId="10" fillId="0" borderId="13" xfId="0" applyFont="1" applyBorder="1" applyAlignment="1" applyProtection="1">
      <alignment horizontal="left" vertical="center" wrapText="1"/>
      <protection locked="0"/>
    </xf>
    <xf numFmtId="0" fontId="13" fillId="0" borderId="14" xfId="0" applyFont="1" applyBorder="1" applyAlignment="1">
      <alignment horizontal="left" vertical="center" wrapText="1"/>
    </xf>
    <xf numFmtId="0" fontId="10" fillId="0" borderId="15" xfId="0" applyFont="1" applyBorder="1" applyAlignment="1" applyProtection="1">
      <alignment horizontal="left" vertical="center" wrapText="1"/>
      <protection locked="0"/>
    </xf>
    <xf numFmtId="0" fontId="8" fillId="5" borderId="2"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33" fillId="0" borderId="50" xfId="3" applyFont="1" applyBorder="1" applyAlignment="1">
      <alignment horizontal="left" vertical="center"/>
    </xf>
    <xf numFmtId="0" fontId="33" fillId="0" borderId="54" xfId="3" applyFont="1" applyBorder="1" applyAlignment="1">
      <alignment horizontal="left" vertical="center"/>
    </xf>
    <xf numFmtId="0" fontId="29" fillId="13" borderId="17" xfId="3" applyFont="1" applyFill="1" applyBorder="1" applyAlignment="1">
      <alignment horizontal="left" vertical="center" wrapText="1"/>
    </xf>
    <xf numFmtId="0" fontId="29" fillId="13" borderId="55" xfId="3" applyFont="1" applyFill="1" applyBorder="1" applyAlignment="1">
      <alignment horizontal="left" vertical="center" wrapText="1"/>
    </xf>
    <xf numFmtId="0" fontId="28" fillId="0" borderId="51" xfId="3" applyFont="1" applyBorder="1" applyAlignment="1">
      <alignment horizontal="left" vertical="center" wrapText="1"/>
    </xf>
    <xf numFmtId="0" fontId="28" fillId="0" borderId="53" xfId="3" applyFont="1" applyBorder="1" applyAlignment="1">
      <alignment horizontal="left" vertical="center" wrapText="1"/>
    </xf>
    <xf numFmtId="0" fontId="4" fillId="0" borderId="35" xfId="3" applyFont="1" applyBorder="1" applyAlignment="1">
      <alignment horizontal="center" vertical="center"/>
    </xf>
    <xf numFmtId="0" fontId="4" fillId="0" borderId="39" xfId="3" applyFont="1" applyBorder="1" applyAlignment="1">
      <alignment horizontal="center" vertical="center"/>
    </xf>
    <xf numFmtId="0" fontId="4" fillId="0" borderId="42" xfId="3" applyFont="1" applyBorder="1" applyAlignment="1">
      <alignment horizontal="center" vertical="center"/>
    </xf>
    <xf numFmtId="0" fontId="27" fillId="3" borderId="17" xfId="3" applyFont="1" applyFill="1" applyBorder="1" applyAlignment="1">
      <alignment horizontal="left" vertical="center" wrapText="1"/>
    </xf>
    <xf numFmtId="0" fontId="27" fillId="3" borderId="66" xfId="3" applyFont="1" applyFill="1" applyBorder="1" applyAlignment="1">
      <alignment horizontal="left" vertical="center" wrapText="1"/>
    </xf>
    <xf numFmtId="0" fontId="28" fillId="0" borderId="59" xfId="3" applyFont="1" applyBorder="1" applyAlignment="1">
      <alignment horizontal="left" vertical="center" wrapText="1"/>
    </xf>
    <xf numFmtId="0" fontId="28" fillId="0" borderId="65" xfId="3" applyFont="1" applyBorder="1" applyAlignment="1">
      <alignment horizontal="left" vertical="center" wrapText="1" indent="1"/>
    </xf>
    <xf numFmtId="0" fontId="28" fillId="0" borderId="51" xfId="3" applyFont="1" applyBorder="1" applyAlignment="1">
      <alignment horizontal="left" vertical="center" wrapText="1" indent="1"/>
    </xf>
    <xf numFmtId="0" fontId="15" fillId="0" borderId="12" xfId="0" applyFont="1" applyBorder="1" applyAlignment="1">
      <alignment horizontal="justify" vertical="center"/>
    </xf>
    <xf numFmtId="0" fontId="15" fillId="0" borderId="13" xfId="0" applyFont="1" applyBorder="1" applyAlignment="1">
      <alignment horizontal="justify" vertical="center"/>
    </xf>
    <xf numFmtId="0" fontId="15" fillId="0" borderId="14" xfId="0" applyFont="1" applyBorder="1" applyAlignment="1">
      <alignment horizontal="justify" vertical="center"/>
    </xf>
    <xf numFmtId="0" fontId="15" fillId="0" borderId="15" xfId="0" applyFont="1" applyBorder="1" applyAlignment="1">
      <alignment horizontal="justify" vertical="center"/>
    </xf>
    <xf numFmtId="0" fontId="13" fillId="6" borderId="4" xfId="0" applyFont="1" applyFill="1" applyBorder="1" applyAlignment="1">
      <alignment horizontal="left" vertical="center" wrapText="1"/>
    </xf>
    <xf numFmtId="0" fontId="13" fillId="6" borderId="8" xfId="0" applyFont="1" applyFill="1" applyBorder="1" applyAlignment="1">
      <alignment horizontal="left" vertical="center" wrapText="1"/>
    </xf>
    <xf numFmtId="0" fontId="13" fillId="6" borderId="12" xfId="0" applyFont="1" applyFill="1" applyBorder="1" applyAlignment="1">
      <alignment horizontal="left" vertical="center"/>
    </xf>
    <xf numFmtId="0" fontId="13" fillId="6" borderId="13" xfId="0" applyFont="1" applyFill="1" applyBorder="1" applyAlignment="1">
      <alignment horizontal="left" vertical="center"/>
    </xf>
    <xf numFmtId="0" fontId="18" fillId="0" borderId="13" xfId="0" applyFont="1" applyBorder="1" applyAlignment="1">
      <alignment horizontal="justify" vertical="center" wrapText="1"/>
    </xf>
    <xf numFmtId="0" fontId="16" fillId="0" borderId="13" xfId="0" applyFont="1" applyBorder="1" applyAlignment="1">
      <alignment horizontal="justify" vertical="center" wrapText="1"/>
    </xf>
    <xf numFmtId="0" fontId="16" fillId="0" borderId="12" xfId="0" applyFont="1" applyBorder="1" applyAlignment="1">
      <alignment horizontal="justify" vertical="center" wrapText="1"/>
    </xf>
    <xf numFmtId="0" fontId="13" fillId="6" borderId="12" xfId="0" applyFont="1" applyFill="1" applyBorder="1" applyAlignment="1">
      <alignment horizontal="left" vertical="center" wrapText="1"/>
    </xf>
    <xf numFmtId="0" fontId="13" fillId="6" borderId="13" xfId="0" applyFont="1" applyFill="1" applyBorder="1" applyAlignment="1">
      <alignment horizontal="left" vertical="center" wrapText="1"/>
    </xf>
    <xf numFmtId="0" fontId="8" fillId="6" borderId="2"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10" fillId="0" borderId="13" xfId="0" applyFont="1" applyBorder="1" applyAlignment="1">
      <alignment horizontal="justify" vertical="center" wrapText="1"/>
    </xf>
    <xf numFmtId="0" fontId="4" fillId="0" borderId="68" xfId="3" applyFont="1" applyBorder="1" applyAlignment="1">
      <alignment horizontal="center" vertical="center" wrapText="1"/>
    </xf>
    <xf numFmtId="0" fontId="4" fillId="0" borderId="88" xfId="3" applyFont="1" applyBorder="1" applyAlignment="1">
      <alignment horizontal="center" vertical="center" wrapText="1"/>
    </xf>
    <xf numFmtId="0" fontId="27" fillId="3" borderId="69" xfId="3" applyFont="1" applyFill="1" applyBorder="1" applyAlignment="1">
      <alignment horizontal="center" vertical="center" wrapText="1"/>
    </xf>
    <xf numFmtId="0" fontId="27" fillId="3" borderId="89" xfId="3" applyFont="1" applyFill="1" applyBorder="1" applyAlignment="1">
      <alignment horizontal="center" vertical="center" wrapText="1"/>
    </xf>
    <xf numFmtId="0" fontId="28" fillId="0" borderId="70" xfId="3" applyFont="1" applyBorder="1" applyAlignment="1">
      <alignment horizontal="left" vertical="center" wrapText="1" indent="1"/>
    </xf>
    <xf numFmtId="0" fontId="28" fillId="0" borderId="0" xfId="3" applyFont="1" applyAlignment="1">
      <alignment horizontal="left" vertical="center" wrapText="1" indent="1"/>
    </xf>
    <xf numFmtId="0" fontId="28" fillId="0" borderId="58" xfId="3" applyFont="1" applyBorder="1" applyAlignment="1">
      <alignment horizontal="left" vertical="center" wrapText="1" indent="1"/>
    </xf>
    <xf numFmtId="0" fontId="28" fillId="0" borderId="72" xfId="3" applyFont="1" applyBorder="1" applyAlignment="1">
      <alignment horizontal="left" vertical="center" wrapText="1"/>
    </xf>
    <xf numFmtId="0" fontId="28" fillId="0" borderId="58" xfId="3" applyFont="1" applyBorder="1" applyAlignment="1">
      <alignment horizontal="left" vertical="center" wrapText="1"/>
    </xf>
    <xf numFmtId="0" fontId="28" fillId="3" borderId="72" xfId="3" applyFont="1" applyFill="1" applyBorder="1" applyAlignment="1">
      <alignment horizontal="left" vertical="center" wrapText="1" indent="1"/>
    </xf>
    <xf numFmtId="0" fontId="28" fillId="3" borderId="70" xfId="3" applyFont="1" applyFill="1" applyBorder="1" applyAlignment="1">
      <alignment horizontal="left" vertical="center" wrapText="1" indent="1"/>
    </xf>
    <xf numFmtId="0" fontId="28" fillId="3" borderId="58" xfId="3" applyFont="1" applyFill="1" applyBorder="1" applyAlignment="1">
      <alignment horizontal="left" vertical="center" wrapText="1" indent="1"/>
    </xf>
    <xf numFmtId="0" fontId="29" fillId="0" borderId="72" xfId="3" applyFont="1" applyBorder="1" applyAlignment="1">
      <alignment horizontal="left" vertical="center" wrapText="1" indent="1"/>
    </xf>
    <xf numFmtId="0" fontId="29" fillId="0" borderId="70" xfId="3" applyFont="1" applyBorder="1" applyAlignment="1">
      <alignment horizontal="left" vertical="center" wrapText="1" indent="1"/>
    </xf>
    <xf numFmtId="0" fontId="28" fillId="16" borderId="72" xfId="3" applyFont="1" applyFill="1" applyBorder="1" applyAlignment="1">
      <alignment horizontal="left" vertical="center" wrapText="1" indent="1"/>
    </xf>
    <xf numFmtId="0" fontId="28" fillId="16" borderId="0" xfId="3" applyFont="1" applyFill="1" applyAlignment="1">
      <alignment horizontal="left" vertical="center" wrapText="1" indent="1"/>
    </xf>
    <xf numFmtId="0" fontId="28" fillId="16" borderId="38" xfId="3" applyFont="1" applyFill="1" applyBorder="1" applyAlignment="1">
      <alignment horizontal="left" vertical="center" wrapText="1" indent="1"/>
    </xf>
    <xf numFmtId="0" fontId="28" fillId="0" borderId="87" xfId="3" applyFont="1" applyBorder="1" applyAlignment="1">
      <alignment horizontal="left" vertical="center" wrapText="1" indent="1"/>
    </xf>
    <xf numFmtId="0" fontId="28" fillId="0" borderId="90" xfId="3" applyFont="1" applyBorder="1" applyAlignment="1">
      <alignment horizontal="left" vertical="center" wrapText="1" indent="1"/>
    </xf>
    <xf numFmtId="0" fontId="2" fillId="0" borderId="0" xfId="3" applyAlignment="1">
      <alignment horizontal="left" wrapText="1"/>
    </xf>
    <xf numFmtId="0" fontId="22" fillId="8" borderId="19" xfId="3" applyFont="1" applyFill="1" applyBorder="1" applyAlignment="1">
      <alignment horizontal="center"/>
    </xf>
    <xf numFmtId="0" fontId="3" fillId="3" borderId="18" xfId="3" applyFont="1" applyFill="1" applyBorder="1" applyAlignment="1">
      <alignment horizontal="left" vertical="center"/>
    </xf>
    <xf numFmtId="0" fontId="3" fillId="3" borderId="16" xfId="3" applyFont="1" applyFill="1" applyBorder="1" applyAlignment="1">
      <alignment horizontal="left" vertical="center"/>
    </xf>
    <xf numFmtId="49" fontId="2" fillId="0" borderId="18" xfId="3" applyNumberFormat="1" applyBorder="1" applyAlignment="1">
      <alignment horizontal="center" vertical="center" wrapText="1"/>
    </xf>
    <xf numFmtId="49" fontId="2" fillId="0" borderId="16" xfId="3" applyNumberFormat="1" applyBorder="1" applyAlignment="1">
      <alignment horizontal="center" vertical="center"/>
    </xf>
    <xf numFmtId="0" fontId="2" fillId="0" borderId="18" xfId="3" applyBorder="1" applyAlignment="1">
      <alignment horizontal="center" vertical="center" wrapText="1"/>
    </xf>
    <xf numFmtId="0" fontId="2" fillId="0" borderId="16" xfId="3" applyBorder="1" applyAlignment="1">
      <alignment horizontal="center" vertical="center" wrapText="1"/>
    </xf>
    <xf numFmtId="0" fontId="3" fillId="3" borderId="17" xfId="3" applyFont="1" applyFill="1" applyBorder="1" applyAlignment="1">
      <alignment horizontal="left" vertical="center"/>
    </xf>
    <xf numFmtId="49" fontId="2" fillId="0" borderId="18" xfId="3" applyNumberFormat="1" applyBorder="1" applyAlignment="1">
      <alignment horizontal="center" vertical="center"/>
    </xf>
    <xf numFmtId="49" fontId="2" fillId="0" borderId="17" xfId="3" applyNumberFormat="1" applyBorder="1" applyAlignment="1">
      <alignment horizontal="center" vertical="center"/>
    </xf>
    <xf numFmtId="0" fontId="2" fillId="0" borderId="17" xfId="3" applyBorder="1" applyAlignment="1">
      <alignment horizontal="center" vertical="center" wrapText="1"/>
    </xf>
    <xf numFmtId="0" fontId="2" fillId="0" borderId="0" xfId="3" applyAlignment="1">
      <alignment horizontal="center"/>
    </xf>
    <xf numFmtId="0" fontId="2" fillId="0" borderId="70" xfId="3" applyBorder="1" applyAlignment="1">
      <alignment horizontal="center"/>
    </xf>
    <xf numFmtId="0" fontId="1" fillId="0" borderId="0" xfId="3" applyFont="1" applyAlignment="1">
      <alignment horizontal="center"/>
    </xf>
  </cellXfs>
  <cellStyles count="5">
    <cellStyle name="Čárka 2" xfId="4" xr:uid="{3E3740FA-06F5-400C-95DB-224D3333DF5E}"/>
    <cellStyle name="Hypertextový odkaz" xfId="1" builtinId="8"/>
    <cellStyle name="Normální" xfId="0" builtinId="0"/>
    <cellStyle name="Normální 2" xfId="3" xr:uid="{1232F81D-B464-4815-9151-E7A0FA26FF6E}"/>
    <cellStyle name="Normální 2 2" xfId="2" xr:uid="{AE7B38D2-6B8E-4FB7-BA32-BD70F642843A}"/>
  </cellStyles>
  <dxfs count="30">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patternType="solid">
          <bgColor theme="9" tint="0.79998168889431442"/>
        </patternFill>
      </fill>
    </dxf>
    <dxf>
      <font>
        <color rgb="FFC00000"/>
      </font>
      <fill>
        <patternFill>
          <bgColor rgb="FFFFCCCC"/>
        </patternFill>
      </fill>
    </dxf>
    <dxf>
      <font>
        <color rgb="FF006600"/>
      </font>
      <fill>
        <patternFill patternType="solid">
          <bgColor theme="9" tint="0.79998168889431442"/>
        </patternFill>
      </fill>
    </dxf>
    <dxf>
      <font>
        <color rgb="FFC00000"/>
      </font>
      <fill>
        <patternFill>
          <bgColor rgb="FFFFCC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95250</xdr:colOff>
      <xdr:row>0</xdr:row>
      <xdr:rowOff>40481</xdr:rowOff>
    </xdr:from>
    <xdr:to>
      <xdr:col>3</xdr:col>
      <xdr:colOff>4236720</xdr:colOff>
      <xdr:row>2</xdr:row>
      <xdr:rowOff>401796</xdr:rowOff>
    </xdr:to>
    <xdr:pic>
      <xdr:nvPicPr>
        <xdr:cNvPr id="2" name="Obrázek 1">
          <a:extLst>
            <a:ext uri="{FF2B5EF4-FFF2-40B4-BE49-F238E27FC236}">
              <a16:creationId xmlns:a16="http://schemas.microsoft.com/office/drawing/2014/main" id="{3FDACB9E-29F8-4852-B2BE-218E5ACB6C1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38425" y="40481"/>
          <a:ext cx="5722620" cy="6851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5</xdr:col>
      <xdr:colOff>1274885</xdr:colOff>
      <xdr:row>1</xdr:row>
      <xdr:rowOff>0</xdr:rowOff>
    </xdr:from>
    <xdr:ext cx="184731" cy="264560"/>
    <xdr:sp macro="" textlink="">
      <xdr:nvSpPr>
        <xdr:cNvPr id="2" name="TextovéPole 1">
          <a:extLst>
            <a:ext uri="{FF2B5EF4-FFF2-40B4-BE49-F238E27FC236}">
              <a16:creationId xmlns:a16="http://schemas.microsoft.com/office/drawing/2014/main" id="{B8B90DA9-0385-49DC-BAF5-15DBA346F272}"/>
            </a:ext>
          </a:extLst>
        </xdr:cNvPr>
        <xdr:cNvSpPr txBox="1"/>
      </xdr:nvSpPr>
      <xdr:spPr>
        <a:xfrm>
          <a:off x="5180135" y="1752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oneCellAnchor>
    <xdr:from>
      <xdr:col>5</xdr:col>
      <xdr:colOff>1274885</xdr:colOff>
      <xdr:row>1</xdr:row>
      <xdr:rowOff>0</xdr:rowOff>
    </xdr:from>
    <xdr:ext cx="184731" cy="264560"/>
    <xdr:sp macro="" textlink="">
      <xdr:nvSpPr>
        <xdr:cNvPr id="3" name="TextovéPole 2">
          <a:extLst>
            <a:ext uri="{FF2B5EF4-FFF2-40B4-BE49-F238E27FC236}">
              <a16:creationId xmlns:a16="http://schemas.microsoft.com/office/drawing/2014/main" id="{DDDDAD4B-D03E-4852-9673-AA9BF59F0846}"/>
            </a:ext>
          </a:extLst>
        </xdr:cNvPr>
        <xdr:cNvSpPr txBox="1"/>
      </xdr:nvSpPr>
      <xdr:spPr>
        <a:xfrm>
          <a:off x="5180135" y="1752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oneCellAnchor>
    <xdr:from>
      <xdr:col>5</xdr:col>
      <xdr:colOff>1274885</xdr:colOff>
      <xdr:row>1</xdr:row>
      <xdr:rowOff>0</xdr:rowOff>
    </xdr:from>
    <xdr:ext cx="184731" cy="264560"/>
    <xdr:sp macro="" textlink="">
      <xdr:nvSpPr>
        <xdr:cNvPr id="4" name="TextovéPole 3">
          <a:extLst>
            <a:ext uri="{FF2B5EF4-FFF2-40B4-BE49-F238E27FC236}">
              <a16:creationId xmlns:a16="http://schemas.microsoft.com/office/drawing/2014/main" id="{60E2C2A2-7CD6-445C-8B86-25D737544714}"/>
            </a:ext>
          </a:extLst>
        </xdr:cNvPr>
        <xdr:cNvSpPr txBox="1"/>
      </xdr:nvSpPr>
      <xdr:spPr>
        <a:xfrm>
          <a:off x="5180135" y="1752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oneCellAnchor>
    <xdr:from>
      <xdr:col>5</xdr:col>
      <xdr:colOff>1274885</xdr:colOff>
      <xdr:row>1</xdr:row>
      <xdr:rowOff>0</xdr:rowOff>
    </xdr:from>
    <xdr:ext cx="184731" cy="264560"/>
    <xdr:sp macro="" textlink="">
      <xdr:nvSpPr>
        <xdr:cNvPr id="5" name="TextovéPole 4">
          <a:extLst>
            <a:ext uri="{FF2B5EF4-FFF2-40B4-BE49-F238E27FC236}">
              <a16:creationId xmlns:a16="http://schemas.microsoft.com/office/drawing/2014/main" id="{6F9CC937-4459-4D5D-A28B-0BF659C2E408}"/>
            </a:ext>
          </a:extLst>
        </xdr:cNvPr>
        <xdr:cNvSpPr txBox="1"/>
      </xdr:nvSpPr>
      <xdr:spPr>
        <a:xfrm>
          <a:off x="5180135" y="1752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raha.mmr.cz\dfs\SF\IROP2\15%20-%20Finan&#269;n&#237;%20toky%20a%20alokace\1%20-%20Alokace%20IROP\ALOKACE%20IROP2%20OFICIALNI\Aloka&#269;n&#237;%20model_IROP_leden_2021_T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raha.mmr.cz\dfs\SF\IROP2\15%20-%20Finan&#269;n&#237;%20toky%20a%20alokace\1%20-%20Alokace%20IROP\ALOKACE%20IROP2%20OFICIALNI\Aloka&#269;n&#237;%20model_IROP_leden_2021_v7_pro%20PD%20IROP.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mrcz.sharepoint.com/SF/IROP2/16%20-%20Monitoring%20a%20IS/3%20-%20Indik&#225;tory/P&#345;&#237;prava%20indik&#225;torov&#233;%20soustavy/Indik&#225;torov&#225;%20soustava%20IROP2%20-%20draft_v21_1.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raha.mmr.cz\dfs\SF\IROP2\16%20-%20Monitoring%20a%20IS\3%20-%20Indik&#225;tory\P&#345;&#237;prava%20indik&#225;torov&#233;%20soustavy\DRAFT%20indik&#225;torov&#233;%20soustavy%20IROP2_2020_V0.4%20-%20n&#225;vrhov&#225;%20&#269;&#225;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
      <sheetName val="Aktivity - rozpad indiv. a  ITI"/>
      <sheetName val="alokace zjedn. AP - po aktivit."/>
      <sheetName val="rozpad do aktivit v % + klima"/>
      <sheetName val="SC propojené"/>
      <sheetName val="výpočty - převod do CP2 + VSUM"/>
      <sheetName val="List1"/>
      <sheetName val="model_ITI (2)"/>
      <sheetName val="model_ITI (3)"/>
      <sheetName val="model_ITI (4)"/>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
      <sheetName val="Aktivity - rozpad indiv. a  ITI"/>
      <sheetName val="alokace zjedn. AP - po aktivit."/>
      <sheetName val="rozpad do aktivit v % + klima"/>
      <sheetName val="SC propojené"/>
      <sheetName val="výpočty - převod do CP2 + VSUM"/>
      <sheetName val="různé"/>
      <sheetName val="KR nepapojené pro FP"/>
      <sheetName val="model_ITI (2)"/>
      <sheetName val="model_ITI (3)"/>
      <sheetName val="model_ITI (4)"/>
    </sheetNames>
    <sheetDataSet>
      <sheetData sheetId="0"/>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aft indikátorové s. IROP2"/>
      <sheetName val="List5"/>
      <sheetName val="List7"/>
      <sheetName val="List6"/>
      <sheetName val="SC 4.3 - výpočet"/>
      <sheetName val="List4"/>
      <sheetName val="změny NČI"/>
      <sheetName val="DVR"/>
      <sheetName val="překlad nových indikátorů"/>
      <sheetName val="List3"/>
      <sheetName val="SC 2.1 - emise (361 113, RCR29)"/>
      <sheetName val="SC 2.1 - emise původní)"/>
      <sheetName val="SC 3.1 - výpočet RCR56"/>
      <sheetName val="List2"/>
      <sheetName val="ITI leden 2022"/>
      <sheetName val="Aktivity - rozpad indiv. a  ITI"/>
      <sheetName val="CP1 rozpad"/>
      <sheetName val="List1"/>
      <sheetName val="Aj - nařízení a NČI 2014"/>
      <sheetName val="draft 5.1"/>
      <sheetName val="české názvy indikátorů"/>
      <sheetName val="indikátory MAS -rozdíl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ROP2 - návrh indikátorů"/>
      <sheetName val="Draft indikátorové s. IROP2"/>
      <sheetName val="Indi VR (IROP 2021)_draft 1"/>
      <sheetName val="finanční tabulky"/>
      <sheetName val="klima pro nk"/>
      <sheetName val="rozpad EFRR  do aktivit + klima"/>
      <sheetName val="KI"/>
      <sheetName val="finanční tabulky -původní alok."/>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mas-bohdanecsko.cz/" TargetMode="External"/><Relationship Id="rId1" Type="http://schemas.openxmlformats.org/officeDocument/2006/relationships/hyperlink" Target="../../../../../AppData/Local/Microsoft/Windows/INetCache/Content.Outlook/v&#253;zva%20-%20programov&#253;%20r&#225;mec%20IROP/X"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514BA-4054-4179-9953-806DA2D98624}">
  <sheetPr>
    <tabColor rgb="FFDFD0CB"/>
    <pageSetUpPr fitToPage="1"/>
  </sheetPr>
  <dimension ref="B1:E11"/>
  <sheetViews>
    <sheetView showGridLines="0" tabSelected="1" zoomScaleNormal="100" workbookViewId="0">
      <selection activeCell="C8" sqref="C8:E14"/>
    </sheetView>
  </sheetViews>
  <sheetFormatPr defaultColWidth="8.88671875" defaultRowHeight="13.2" x14ac:dyDescent="0.25"/>
  <cols>
    <col min="2" max="2" width="29.33203125" customWidth="1"/>
    <col min="3" max="3" width="23.6640625" customWidth="1"/>
    <col min="4" max="4" width="78.6640625" customWidth="1"/>
    <col min="5" max="5" width="16.6640625" customWidth="1"/>
    <col min="6" max="6" width="8.88671875" customWidth="1"/>
  </cols>
  <sheetData>
    <row r="1" spans="2:5" x14ac:dyDescent="0.25">
      <c r="B1" s="244"/>
      <c r="C1" s="245"/>
      <c r="D1" s="245"/>
      <c r="E1" s="245"/>
    </row>
    <row r="2" spans="2:5" x14ac:dyDescent="0.25">
      <c r="B2" s="245"/>
      <c r="C2" s="245"/>
      <c r="D2" s="245"/>
      <c r="E2" s="245"/>
    </row>
    <row r="3" spans="2:5" ht="35.25" customHeight="1" x14ac:dyDescent="0.25">
      <c r="B3" s="245"/>
      <c r="C3" s="245"/>
      <c r="D3" s="245"/>
      <c r="E3" s="245"/>
    </row>
    <row r="5" spans="2:5" ht="24.6" x14ac:dyDescent="0.4">
      <c r="B5" s="246" t="s">
        <v>0</v>
      </c>
      <c r="C5" s="246"/>
      <c r="D5" s="246"/>
      <c r="E5" s="246"/>
    </row>
    <row r="7" spans="2:5" ht="35.4" x14ac:dyDescent="0.6">
      <c r="B7" s="247" t="s">
        <v>1</v>
      </c>
      <c r="C7" s="247"/>
      <c r="D7" s="247"/>
      <c r="E7" s="247"/>
    </row>
    <row r="8" spans="2:5" ht="13.8" thickBot="1" x14ac:dyDescent="0.3"/>
    <row r="9" spans="2:5" ht="66.75" customHeight="1" x14ac:dyDescent="0.25">
      <c r="B9" s="1" t="s">
        <v>2</v>
      </c>
      <c r="C9" s="248" t="s">
        <v>3</v>
      </c>
      <c r="D9" s="248"/>
      <c r="E9" s="249"/>
    </row>
    <row r="10" spans="2:5" ht="17.399999999999999" customHeight="1" x14ac:dyDescent="0.25">
      <c r="B10" s="2" t="s">
        <v>4</v>
      </c>
      <c r="C10" s="250" t="s">
        <v>5</v>
      </c>
      <c r="D10" s="251"/>
      <c r="E10" s="252"/>
    </row>
    <row r="11" spans="2:5" ht="17.399999999999999" customHeight="1" thickBot="1" x14ac:dyDescent="0.3">
      <c r="B11" s="3" t="s">
        <v>6</v>
      </c>
      <c r="C11" s="253" t="s">
        <v>7</v>
      </c>
      <c r="D11" s="254"/>
      <c r="E11" s="255"/>
    </row>
  </sheetData>
  <sheetProtection algorithmName="SHA-512" hashValue="d35LtKIDr9lGQuf6AO0RwzasxGEaVxXOC6yJ+OCUryFAJ9dig9Do68f/c2z5dka/jO2QgtMQZLEyG1ZPRsnIHQ==" saltValue="+Vi/3gCnlFCX1DodjNj9TQ==" spinCount="100000" sheet="1" objects="1" scenarios="1" insertHyperlinks="0" selectLockedCells="1"/>
  <mergeCells count="6">
    <mergeCell ref="C11:E11"/>
    <mergeCell ref="B1:E3"/>
    <mergeCell ref="B5:E5"/>
    <mergeCell ref="B7:E7"/>
    <mergeCell ref="C9:E9"/>
    <mergeCell ref="C10:E10"/>
  </mergeCells>
  <dataValidations count="3">
    <dataValidation allowBlank="1" showInputMessage="1" showErrorMessage="1" promptTitle="NÁPOVĚDA:" prompt="MAS doplní název MAS, který je totožný s názvem MAS uvedeném v Programovém rámci žádosti o podporu ISg. " sqref="C10:E10" xr:uid="{22CCD15C-2D99-4089-8674-F5466AEAB374}"/>
    <dataValidation allowBlank="1" showInputMessage="1" showErrorMessage="1" promptTitle="NÁPOVĚDA:" prompt="MAS doplní oficiální název strategie CLLD, který je totožný s názvem strategie CLLD v Programovém rámci žádosti o podporu ISg." sqref="C9:E9" xr:uid="{F93D10AF-E921-4A3A-888E-6BDAEFB38AC1}"/>
    <dataValidation allowBlank="1" showInputMessage="1" showErrorMessage="1" promptTitle="NÁPOVĚDA:" prompt="MAS uvede hypertextový odkaz na webové stránky MAS, kde PR IROP je veřejnosti dostupný. Postačí odkaz na hlavní webovou stránku MAS." sqref="C11:E11" xr:uid="{BA8764FF-7F75-43F1-8816-3F0A4B4D5F31}"/>
  </dataValidations>
  <hyperlinks>
    <hyperlink ref="C11:E11" r:id="rId1" display="X" xr:uid="{C3D8DB9C-CEC5-48D8-8CFF-5E08CDDB31D5}"/>
    <hyperlink ref="C11" r:id="rId2" xr:uid="{A37CEF88-EBE6-4671-B6C8-C0FA23509562}"/>
  </hyperlinks>
  <pageMargins left="0.7" right="0.7" top="0.78740157499999996" bottom="0.78740157499999996" header="0.3" footer="0.3"/>
  <pageSetup paperSize="9" scale="60"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749F7-A2B7-4996-8FA3-C1AED2D2C9D3}">
  <sheetPr>
    <pageSetUpPr fitToPage="1"/>
  </sheetPr>
  <dimension ref="A1:J15"/>
  <sheetViews>
    <sheetView workbookViewId="0">
      <selection activeCell="H22" sqref="H22"/>
    </sheetView>
  </sheetViews>
  <sheetFormatPr defaultColWidth="9.109375" defaultRowHeight="14.4" x14ac:dyDescent="0.3"/>
  <cols>
    <col min="1" max="1" width="16.44140625" style="29" bestFit="1" customWidth="1"/>
    <col min="2" max="2" width="17.44140625" style="29" customWidth="1"/>
    <col min="3" max="3" width="19.33203125" style="29" customWidth="1"/>
    <col min="4" max="4" width="9.109375" style="29"/>
    <col min="5" max="5" width="24.33203125" style="29" customWidth="1"/>
    <col min="6" max="6" width="23" style="29" customWidth="1"/>
    <col min="7" max="7" width="21.33203125" style="29" customWidth="1"/>
    <col min="8" max="8" width="22" style="29" customWidth="1"/>
    <col min="9" max="9" width="20.109375" style="29" customWidth="1"/>
    <col min="10" max="10" width="15" style="29" bestFit="1" customWidth="1"/>
    <col min="11" max="16384" width="9.109375" style="29"/>
  </cols>
  <sheetData>
    <row r="1" spans="1:10" x14ac:dyDescent="0.3">
      <c r="A1" s="256" t="s">
        <v>299</v>
      </c>
      <c r="B1" s="257"/>
      <c r="C1" s="258"/>
      <c r="G1" s="29" t="s">
        <v>301</v>
      </c>
      <c r="H1" s="29" t="s">
        <v>302</v>
      </c>
    </row>
    <row r="2" spans="1:10" ht="28.8" x14ac:dyDescent="0.3">
      <c r="A2" s="241">
        <v>0.7</v>
      </c>
      <c r="B2" s="241">
        <v>0.3</v>
      </c>
      <c r="C2" s="242" t="s">
        <v>284</v>
      </c>
      <c r="E2" s="228" t="s">
        <v>285</v>
      </c>
      <c r="F2" s="229" t="s">
        <v>286</v>
      </c>
      <c r="G2" s="230">
        <v>0.7</v>
      </c>
      <c r="H2" s="230">
        <v>0.3</v>
      </c>
      <c r="I2" s="230" t="s">
        <v>287</v>
      </c>
    </row>
    <row r="3" spans="1:10" ht="15" customHeight="1" x14ac:dyDescent="0.3">
      <c r="A3" s="243">
        <v>26821334</v>
      </c>
      <c r="B3" s="243">
        <v>11494857</v>
      </c>
      <c r="C3" s="239">
        <f>A3+B3</f>
        <v>38316191</v>
      </c>
      <c r="E3" s="231" t="s">
        <v>288</v>
      </c>
      <c r="F3" s="232" t="s">
        <v>289</v>
      </c>
      <c r="G3" s="233">
        <f>A3*F3</f>
        <v>6705333.5</v>
      </c>
      <c r="H3" s="233">
        <f>F3*B3</f>
        <v>2873714.25</v>
      </c>
      <c r="I3" s="234">
        <f>SUM(G3:H3)</f>
        <v>9579047.75</v>
      </c>
    </row>
    <row r="4" spans="1:10" ht="15" customHeight="1" x14ac:dyDescent="0.3">
      <c r="A4" s="259" t="s">
        <v>290</v>
      </c>
      <c r="B4" s="260"/>
      <c r="C4" s="261"/>
      <c r="E4" s="231" t="s">
        <v>291</v>
      </c>
      <c r="F4" s="232" t="s">
        <v>292</v>
      </c>
      <c r="G4" s="233">
        <f>A3*F4</f>
        <v>16763333.75</v>
      </c>
      <c r="H4" s="233">
        <f>F4*B3</f>
        <v>7184285.625</v>
      </c>
      <c r="I4" s="234">
        <f t="shared" ref="I4:I5" si="0">SUM(G4:H4)</f>
        <v>23947619.375</v>
      </c>
    </row>
    <row r="5" spans="1:10" ht="15" customHeight="1" x14ac:dyDescent="0.3">
      <c r="A5" s="241">
        <v>0.7</v>
      </c>
      <c r="B5" s="241">
        <v>0.3</v>
      </c>
      <c r="C5" s="242" t="s">
        <v>284</v>
      </c>
      <c r="E5" s="235" t="s">
        <v>293</v>
      </c>
      <c r="F5" s="232" t="s">
        <v>294</v>
      </c>
      <c r="G5" s="233">
        <f>A3*F5</f>
        <v>3352666.75</v>
      </c>
      <c r="H5" s="233">
        <f>F5*B3</f>
        <v>1436857.125</v>
      </c>
      <c r="I5" s="234">
        <f t="shared" si="0"/>
        <v>4789523.875</v>
      </c>
    </row>
    <row r="6" spans="1:10" x14ac:dyDescent="0.3">
      <c r="A6" s="239">
        <v>28232983.170000002</v>
      </c>
      <c r="B6" s="239">
        <v>12099849.93</v>
      </c>
      <c r="C6" s="239">
        <f>SUM(A6:B6)</f>
        <v>40332833.100000001</v>
      </c>
      <c r="E6" s="231" t="s">
        <v>284</v>
      </c>
      <c r="F6" s="232">
        <f>F3+F4+F5</f>
        <v>1</v>
      </c>
      <c r="G6" s="236">
        <f>SUM(G3:G5)</f>
        <v>26821334</v>
      </c>
      <c r="H6" s="236">
        <f>SUM(H3:H5)</f>
        <v>11494857</v>
      </c>
      <c r="I6" s="236">
        <f>SUM(I3:I5)</f>
        <v>38316191</v>
      </c>
      <c r="J6" s="237"/>
    </row>
    <row r="8" spans="1:10" x14ac:dyDescent="0.3">
      <c r="A8" s="366" t="s">
        <v>304</v>
      </c>
      <c r="B8" s="364"/>
      <c r="C8" s="364"/>
      <c r="D8" s="365"/>
      <c r="E8" s="228" t="s">
        <v>298</v>
      </c>
      <c r="F8" s="238" t="s">
        <v>295</v>
      </c>
      <c r="G8" s="238" t="s">
        <v>296</v>
      </c>
      <c r="H8" s="238" t="s">
        <v>297</v>
      </c>
    </row>
    <row r="9" spans="1:10" x14ac:dyDescent="0.3">
      <c r="E9" s="231" t="s">
        <v>288</v>
      </c>
      <c r="F9" s="233">
        <f>24.4%*G3</f>
        <v>1636101.3740000001</v>
      </c>
      <c r="G9" s="233">
        <f>75.6%*G3</f>
        <v>5069232.1259999992</v>
      </c>
      <c r="H9" s="233">
        <f>SUM(F9:G9)</f>
        <v>6705333.4999999991</v>
      </c>
    </row>
    <row r="10" spans="1:10" x14ac:dyDescent="0.3">
      <c r="E10" s="231" t="s">
        <v>291</v>
      </c>
      <c r="F10" s="233">
        <f>24.4%*G4</f>
        <v>4090253.4350000001</v>
      </c>
      <c r="G10" s="233">
        <f>75.6%*G4</f>
        <v>12673080.314999998</v>
      </c>
      <c r="H10" s="233">
        <f t="shared" ref="H10:H11" si="1">SUM(F10:G10)</f>
        <v>16763333.749999998</v>
      </c>
    </row>
    <row r="11" spans="1:10" x14ac:dyDescent="0.3">
      <c r="E11" s="231" t="s">
        <v>293</v>
      </c>
      <c r="F11" s="239">
        <f>24.4%*G5</f>
        <v>818050.68700000003</v>
      </c>
      <c r="G11" s="239">
        <f>75.6%*G5</f>
        <v>2534616.0629999996</v>
      </c>
      <c r="H11" s="239">
        <f t="shared" si="1"/>
        <v>3352666.7499999995</v>
      </c>
    </row>
    <row r="12" spans="1:10" x14ac:dyDescent="0.3">
      <c r="E12" s="231" t="s">
        <v>284</v>
      </c>
      <c r="F12" s="240">
        <f>SUM(F9:F11)</f>
        <v>6544405.4960000003</v>
      </c>
      <c r="G12" s="240">
        <f>SUM(G9:G11)</f>
        <v>20276928.503999997</v>
      </c>
      <c r="H12" s="240">
        <f>SUM(F12:G12)</f>
        <v>26821333.999999996</v>
      </c>
    </row>
    <row r="14" spans="1:10" x14ac:dyDescent="0.3">
      <c r="A14" s="29" t="s">
        <v>300</v>
      </c>
    </row>
    <row r="15" spans="1:10" x14ac:dyDescent="0.3">
      <c r="A15" s="29" t="s">
        <v>303</v>
      </c>
    </row>
  </sheetData>
  <mergeCells count="3">
    <mergeCell ref="A1:C1"/>
    <mergeCell ref="A4:C4"/>
    <mergeCell ref="A8:D8"/>
  </mergeCells>
  <pageMargins left="0.7" right="0.7" top="0.78740157499999996" bottom="0.78740157499999996" header="0.3" footer="0.3"/>
  <pageSetup paperSize="9" scale="77" orientation="landscape" r:id="rId1"/>
  <ignoredErrors>
    <ignoredError sqref="F3 F4:F5" numberStoredAsText="1"/>
    <ignoredError sqref="F6" numberStoredAsText="1"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4670F-E60B-4A05-881A-E4EE0DCF375B}">
  <sheetPr>
    <tabColor rgb="FFF8D2BD"/>
    <pageSetUpPr fitToPage="1"/>
  </sheetPr>
  <dimension ref="B1:E32"/>
  <sheetViews>
    <sheetView showGridLines="0" topLeftCell="A22" zoomScaleNormal="100" zoomScalePageLayoutView="80" workbookViewId="0">
      <selection activeCell="C8" sqref="C8:E19"/>
    </sheetView>
  </sheetViews>
  <sheetFormatPr defaultColWidth="8.88671875" defaultRowHeight="13.2" x14ac:dyDescent="0.25"/>
  <cols>
    <col min="2" max="2" width="29.33203125" customWidth="1"/>
    <col min="3" max="3" width="23.6640625" customWidth="1"/>
    <col min="4" max="4" width="78.6640625" customWidth="1"/>
    <col min="5" max="5" width="16.6640625" customWidth="1"/>
  </cols>
  <sheetData>
    <row r="1" spans="2:5" ht="13.8" thickBot="1" x14ac:dyDescent="0.3"/>
    <row r="2" spans="2:5" ht="33" customHeight="1" x14ac:dyDescent="0.25">
      <c r="B2" s="4" t="s">
        <v>8</v>
      </c>
      <c r="C2" s="268" t="s">
        <v>9</v>
      </c>
      <c r="D2" s="268"/>
      <c r="E2" s="269"/>
    </row>
    <row r="3" spans="2:5" ht="33" customHeight="1" x14ac:dyDescent="0.25">
      <c r="B3" s="5" t="s">
        <v>10</v>
      </c>
      <c r="C3" s="270" t="s">
        <v>11</v>
      </c>
      <c r="D3" s="270"/>
      <c r="E3" s="271"/>
    </row>
    <row r="4" spans="2:5" ht="39.9" customHeight="1" x14ac:dyDescent="0.25">
      <c r="B4" s="5" t="s">
        <v>12</v>
      </c>
      <c r="C4" s="272" t="s">
        <v>13</v>
      </c>
      <c r="D4" s="272"/>
      <c r="E4" s="273"/>
    </row>
    <row r="5" spans="2:5" ht="78" customHeight="1" x14ac:dyDescent="0.25">
      <c r="B5" s="5" t="s">
        <v>14</v>
      </c>
      <c r="C5" s="274" t="s">
        <v>15</v>
      </c>
      <c r="D5" s="274"/>
      <c r="E5" s="275"/>
    </row>
    <row r="6" spans="2:5" ht="17.399999999999999" customHeight="1" x14ac:dyDescent="0.25">
      <c r="B6" s="5" t="s">
        <v>16</v>
      </c>
      <c r="C6" s="276" t="s">
        <v>17</v>
      </c>
      <c r="D6" s="276"/>
      <c r="E6" s="277"/>
    </row>
    <row r="7" spans="2:5" ht="65.099999999999994" customHeight="1" x14ac:dyDescent="0.25">
      <c r="B7" s="262" t="s">
        <v>18</v>
      </c>
      <c r="C7" s="8" t="s">
        <v>19</v>
      </c>
      <c r="D7" s="8" t="s">
        <v>20</v>
      </c>
      <c r="E7" s="9" t="s">
        <v>21</v>
      </c>
    </row>
    <row r="8" spans="2:5" ht="30.75" customHeight="1" x14ac:dyDescent="0.25">
      <c r="B8" s="262"/>
      <c r="C8" s="263" t="s">
        <v>22</v>
      </c>
      <c r="D8" s="7" t="s">
        <v>23</v>
      </c>
      <c r="E8" s="264" t="s">
        <v>24</v>
      </c>
    </row>
    <row r="9" spans="2:5" ht="32.25" customHeight="1" x14ac:dyDescent="0.25">
      <c r="B9" s="262"/>
      <c r="C9" s="263"/>
      <c r="D9" s="7" t="s">
        <v>25</v>
      </c>
      <c r="E9" s="264"/>
    </row>
    <row r="10" spans="2:5" ht="46.5" customHeight="1" x14ac:dyDescent="0.25">
      <c r="B10" s="262"/>
      <c r="C10" s="263"/>
      <c r="D10" s="10" t="s">
        <v>26</v>
      </c>
      <c r="E10" s="264"/>
    </row>
    <row r="11" spans="2:5" ht="44.25" customHeight="1" x14ac:dyDescent="0.25">
      <c r="B11" s="262"/>
      <c r="C11" s="263" t="s">
        <v>27</v>
      </c>
      <c r="D11" s="7" t="s">
        <v>28</v>
      </c>
      <c r="E11" s="264" t="s">
        <v>24</v>
      </c>
    </row>
    <row r="12" spans="2:5" ht="33" customHeight="1" x14ac:dyDescent="0.25">
      <c r="B12" s="262"/>
      <c r="C12" s="263"/>
      <c r="D12" s="11" t="s">
        <v>29</v>
      </c>
      <c r="E12" s="264"/>
    </row>
    <row r="13" spans="2:5" ht="65.099999999999994" customHeight="1" x14ac:dyDescent="0.25">
      <c r="B13" s="262" t="s">
        <v>30</v>
      </c>
      <c r="C13" s="8" t="s">
        <v>19</v>
      </c>
      <c r="D13" s="8" t="s">
        <v>31</v>
      </c>
      <c r="E13" s="12" t="s">
        <v>32</v>
      </c>
    </row>
    <row r="14" spans="2:5" ht="17.399999999999999" customHeight="1" x14ac:dyDescent="0.25">
      <c r="B14" s="262"/>
      <c r="C14" s="263" t="s">
        <v>22</v>
      </c>
      <c r="D14" s="7" t="s">
        <v>33</v>
      </c>
      <c r="E14" s="264" t="s">
        <v>24</v>
      </c>
    </row>
    <row r="15" spans="2:5" ht="17.399999999999999" customHeight="1" x14ac:dyDescent="0.25">
      <c r="B15" s="262"/>
      <c r="C15" s="263"/>
      <c r="D15" s="7" t="s">
        <v>34</v>
      </c>
      <c r="E15" s="264"/>
    </row>
    <row r="16" spans="2:5" ht="17.399999999999999" customHeight="1" x14ac:dyDescent="0.25">
      <c r="B16" s="262"/>
      <c r="C16" s="263"/>
      <c r="D16" s="7" t="s">
        <v>35</v>
      </c>
      <c r="E16" s="264"/>
    </row>
    <row r="17" spans="2:5" ht="17.399999999999999" customHeight="1" x14ac:dyDescent="0.25">
      <c r="B17" s="262"/>
      <c r="C17" s="263"/>
      <c r="D17" s="7" t="s">
        <v>36</v>
      </c>
      <c r="E17" s="264"/>
    </row>
    <row r="18" spans="2:5" ht="17.399999999999999" customHeight="1" x14ac:dyDescent="0.25">
      <c r="B18" s="262"/>
      <c r="C18" s="263"/>
      <c r="D18" s="7" t="s">
        <v>37</v>
      </c>
      <c r="E18" s="264"/>
    </row>
    <row r="19" spans="2:5" ht="17.399999999999999" customHeight="1" x14ac:dyDescent="0.25">
      <c r="B19" s="262"/>
      <c r="C19" s="263"/>
      <c r="D19" s="7" t="s">
        <v>38</v>
      </c>
      <c r="E19" s="264"/>
    </row>
    <row r="20" spans="2:5" ht="17.399999999999999" customHeight="1" x14ac:dyDescent="0.25">
      <c r="B20" s="262"/>
      <c r="C20" s="263" t="s">
        <v>27</v>
      </c>
      <c r="D20" s="7" t="s">
        <v>33</v>
      </c>
      <c r="E20" s="264" t="s">
        <v>24</v>
      </c>
    </row>
    <row r="21" spans="2:5" ht="17.399999999999999" customHeight="1" x14ac:dyDescent="0.25">
      <c r="B21" s="262"/>
      <c r="C21" s="263"/>
      <c r="D21" s="7" t="s">
        <v>34</v>
      </c>
      <c r="E21" s="264"/>
    </row>
    <row r="22" spans="2:5" ht="17.399999999999999" customHeight="1" x14ac:dyDescent="0.25">
      <c r="B22" s="262"/>
      <c r="C22" s="263"/>
      <c r="D22" s="7" t="s">
        <v>35</v>
      </c>
      <c r="E22" s="264"/>
    </row>
    <row r="23" spans="2:5" ht="17.399999999999999" customHeight="1" x14ac:dyDescent="0.25">
      <c r="B23" s="262"/>
      <c r="C23" s="263"/>
      <c r="D23" s="7" t="s">
        <v>36</v>
      </c>
      <c r="E23" s="264"/>
    </row>
    <row r="24" spans="2:5" ht="17.399999999999999" customHeight="1" x14ac:dyDescent="0.25">
      <c r="B24" s="262"/>
      <c r="C24" s="263"/>
      <c r="D24" s="7" t="s">
        <v>37</v>
      </c>
      <c r="E24" s="264"/>
    </row>
    <row r="25" spans="2:5" ht="17.399999999999999" customHeight="1" x14ac:dyDescent="0.25">
      <c r="B25" s="262"/>
      <c r="C25" s="263"/>
      <c r="D25" s="7" t="s">
        <v>38</v>
      </c>
      <c r="E25" s="264"/>
    </row>
    <row r="26" spans="2:5" ht="65.099999999999994" customHeight="1" x14ac:dyDescent="0.25">
      <c r="B26" s="262" t="s">
        <v>39</v>
      </c>
      <c r="C26" s="8" t="s">
        <v>19</v>
      </c>
      <c r="D26" s="13" t="s">
        <v>40</v>
      </c>
      <c r="E26" s="12" t="s">
        <v>41</v>
      </c>
    </row>
    <row r="27" spans="2:5" ht="21.9" customHeight="1" x14ac:dyDescent="0.25">
      <c r="B27" s="262"/>
      <c r="C27" s="263" t="s">
        <v>22</v>
      </c>
      <c r="D27" s="7" t="s">
        <v>42</v>
      </c>
      <c r="E27" s="264" t="s">
        <v>24</v>
      </c>
    </row>
    <row r="28" spans="2:5" ht="21.9" customHeight="1" x14ac:dyDescent="0.25">
      <c r="B28" s="262"/>
      <c r="C28" s="263"/>
      <c r="D28" s="14" t="s">
        <v>43</v>
      </c>
      <c r="E28" s="264"/>
    </row>
    <row r="29" spans="2:5" ht="20.100000000000001" customHeight="1" x14ac:dyDescent="0.25">
      <c r="B29" s="262"/>
      <c r="C29" s="263" t="s">
        <v>27</v>
      </c>
      <c r="D29" s="14" t="s">
        <v>44</v>
      </c>
      <c r="E29" s="264" t="s">
        <v>24</v>
      </c>
    </row>
    <row r="30" spans="2:5" ht="20.100000000000001" customHeight="1" x14ac:dyDescent="0.25">
      <c r="B30" s="262"/>
      <c r="C30" s="263"/>
      <c r="D30" s="14" t="s">
        <v>45</v>
      </c>
      <c r="E30" s="264"/>
    </row>
    <row r="31" spans="2:5" ht="20.100000000000001" customHeight="1" thickBot="1" x14ac:dyDescent="0.3">
      <c r="B31" s="265"/>
      <c r="C31" s="266"/>
      <c r="D31" s="15" t="s">
        <v>46</v>
      </c>
      <c r="E31" s="267"/>
    </row>
    <row r="32" spans="2:5" x14ac:dyDescent="0.25">
      <c r="D32" s="16"/>
    </row>
  </sheetData>
  <sheetProtection algorithmName="SHA-512" hashValue="kJDx9YxdYOvo8TGAxWJZ5JR0WfDv6fMAubffmT4JSbpBnCi1Ab5zgphqUfa6JwD8AmIxTDOICIZvkGLYG9S1cA==" saltValue="Ma9fFT9QOhdfKdA0TR3AFw==" spinCount="100000" sheet="1" objects="1" scenarios="1" selectLockedCells="1"/>
  <mergeCells count="20">
    <mergeCell ref="B7:B12"/>
    <mergeCell ref="C8:C10"/>
    <mergeCell ref="E8:E10"/>
    <mergeCell ref="C11:C12"/>
    <mergeCell ref="E11:E12"/>
    <mergeCell ref="C2:E2"/>
    <mergeCell ref="C3:E3"/>
    <mergeCell ref="C4:E4"/>
    <mergeCell ref="C5:E5"/>
    <mergeCell ref="C6:E6"/>
    <mergeCell ref="B26:B31"/>
    <mergeCell ref="C27:C28"/>
    <mergeCell ref="E27:E28"/>
    <mergeCell ref="C29:C31"/>
    <mergeCell ref="E29:E31"/>
    <mergeCell ref="B13:B25"/>
    <mergeCell ref="C14:C19"/>
    <mergeCell ref="E14:E19"/>
    <mergeCell ref="C20:C25"/>
    <mergeCell ref="E20:E25"/>
  </mergeCells>
  <conditionalFormatting sqref="C8:E10">
    <cfRule type="expression" dxfId="29" priority="11">
      <formula>$E$8="NE"</formula>
    </cfRule>
    <cfRule type="expression" dxfId="28" priority="12">
      <formula>$E$8="ANO"</formula>
    </cfRule>
  </conditionalFormatting>
  <conditionalFormatting sqref="C11:E12">
    <cfRule type="expression" dxfId="27" priority="9">
      <formula>$E$11="NE"</formula>
    </cfRule>
    <cfRule type="expression" dxfId="26" priority="10">
      <formula>$E$11="ANO"</formula>
    </cfRule>
  </conditionalFormatting>
  <conditionalFormatting sqref="C14:E19">
    <cfRule type="expression" dxfId="25" priority="7">
      <formula>$E$14="NE"</formula>
    </cfRule>
    <cfRule type="expression" dxfId="24" priority="8">
      <formula>$E$14="ANO"</formula>
    </cfRule>
  </conditionalFormatting>
  <conditionalFormatting sqref="C20:E25">
    <cfRule type="expression" dxfId="23" priority="1">
      <formula>$E$20="NE"</formula>
    </cfRule>
    <cfRule type="expression" dxfId="22" priority="2">
      <formula>$E$20="ANO"</formula>
    </cfRule>
  </conditionalFormatting>
  <conditionalFormatting sqref="C27:E28">
    <cfRule type="expression" dxfId="21" priority="5">
      <formula>$E$27="NE"</formula>
    </cfRule>
    <cfRule type="expression" dxfId="20" priority="6">
      <formula>$E$27="ANO"</formula>
    </cfRule>
  </conditionalFormatting>
  <conditionalFormatting sqref="C29:E31">
    <cfRule type="expression" dxfId="19" priority="3">
      <formula>$E$29="NE"</formula>
    </cfRule>
    <cfRule type="expression" dxfId="18" priority="4">
      <formula>$E$29="ANO"</formula>
    </cfRule>
  </conditionalFormatting>
  <dataValidations count="3">
    <dataValidation allowBlank="1" showInputMessage="1" showErrorMessage="1" promptTitle="NÁPOVĚDA:" prompt="MAS začíná verzí 1.0.  Verze opatření PR IROP se změní až při podání Žádosti o změnu programového rámce IROP, tzn. MAS pokračuje verzí 1.1.....1.9. 2.0 atd." sqref="C3:E3" xr:uid="{0ED89DB1-CC23-4B30-B06D-E810B6A6B317}"/>
    <dataValidation allowBlank="1" showInputMessage="1" showErrorMessage="1" promptTitle="NÁPOVĚDA:" prompt="MAS doplní název/názvy opatření Strategického rámce SCLLD,pokud se název/názvy opatření neshoduje/neshodují s názvem opatření PR IROP._x000a_V případě neexistence opatření strategického rámce SCLLD nebo totožného názvu s opatřením PR IROP,MAS pole nevyplňuje." sqref="C5:E5" xr:uid="{604A7434-01E5-47D0-89C2-28F0C87B7703}"/>
    <dataValidation allowBlank="1" showInputMessage="1" showErrorMessage="1" promptTitle="NÁPOVĚDA:" prompt="MAS zadá za X číslo opatření PR IROP v pořadí, které si stanovila._x000a_Formát čísla je1, 2, 3, atd. _x000a_Maximální počet opatření v PR IROP je 7." sqref="B2" xr:uid="{2ABB01BE-C0A8-46EB-9835-A0367101A048}"/>
  </dataValidations>
  <pageMargins left="0.7" right="0.7" top="0.78740157499999996" bottom="0.78740157499999996" header="0.3" footer="0.3"/>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F19A4-A9E7-44CF-80F4-D46B6BE93C6F}">
  <sheetPr>
    <tabColor rgb="FFF8D2BD"/>
  </sheetPr>
  <dimension ref="A1:O75"/>
  <sheetViews>
    <sheetView showGridLines="0" topLeftCell="D1" zoomScale="86" zoomScaleNormal="86" workbookViewId="0">
      <selection activeCell="L3" sqref="L3"/>
    </sheetView>
  </sheetViews>
  <sheetFormatPr defaultColWidth="9.109375" defaultRowHeight="15.6" x14ac:dyDescent="0.3"/>
  <cols>
    <col min="1" max="1" width="6.44140625" style="29" customWidth="1"/>
    <col min="2" max="2" width="8.88671875" style="56" customWidth="1"/>
    <col min="3" max="3" width="17.6640625" style="56" customWidth="1"/>
    <col min="4" max="4" width="27.5546875" style="56" customWidth="1"/>
    <col min="5" max="6" width="9.109375" style="56"/>
    <col min="7" max="7" width="22.6640625" style="56" customWidth="1"/>
    <col min="8" max="8" width="13" style="93" customWidth="1"/>
    <col min="9" max="9" width="55.44140625" style="94" customWidth="1"/>
    <col min="10" max="10" width="51.88671875" style="95" customWidth="1"/>
    <col min="11" max="11" width="40.44140625" style="95" customWidth="1"/>
    <col min="12" max="12" width="16.5546875" style="95" bestFit="1" customWidth="1"/>
    <col min="13" max="13" width="19.44140625" style="56" customWidth="1"/>
    <col min="14" max="15" width="17.88671875" style="56" customWidth="1"/>
    <col min="16" max="16384" width="9.109375" style="56"/>
  </cols>
  <sheetData>
    <row r="1" spans="1:15" s="47" customFormat="1" ht="138.75" customHeight="1" thickBot="1" x14ac:dyDescent="0.35">
      <c r="A1" s="29"/>
      <c r="B1" s="278" t="s">
        <v>155</v>
      </c>
      <c r="C1" s="278"/>
      <c r="D1" s="278"/>
      <c r="E1" s="44"/>
      <c r="F1" s="44"/>
      <c r="G1" s="45" t="s">
        <v>156</v>
      </c>
      <c r="H1" s="279" t="s">
        <v>157</v>
      </c>
      <c r="I1" s="279"/>
      <c r="J1" s="279"/>
      <c r="K1" s="279"/>
      <c r="L1" s="279"/>
      <c r="M1" s="46"/>
    </row>
    <row r="2" spans="1:15" ht="52.5" customHeight="1" x14ac:dyDescent="0.3">
      <c r="B2" s="48" t="s">
        <v>158</v>
      </c>
      <c r="C2" s="49" t="s">
        <v>159</v>
      </c>
      <c r="D2" s="50" t="s">
        <v>160</v>
      </c>
      <c r="E2" s="51" t="s">
        <v>161</v>
      </c>
      <c r="F2" s="52" t="s">
        <v>162</v>
      </c>
      <c r="G2" s="51" t="s">
        <v>163</v>
      </c>
      <c r="H2" s="51" t="s">
        <v>164</v>
      </c>
      <c r="I2" s="51" t="s">
        <v>165</v>
      </c>
      <c r="J2" s="51" t="s">
        <v>166</v>
      </c>
      <c r="K2" s="51" t="s">
        <v>167</v>
      </c>
      <c r="L2" s="51" t="s">
        <v>168</v>
      </c>
      <c r="M2" s="53" t="s">
        <v>169</v>
      </c>
      <c r="N2" s="54" t="s">
        <v>170</v>
      </c>
      <c r="O2" s="55" t="s">
        <v>171</v>
      </c>
    </row>
    <row r="3" spans="1:15" ht="195" customHeight="1" x14ac:dyDescent="0.3">
      <c r="B3" s="280">
        <v>1</v>
      </c>
      <c r="C3" s="282" t="s">
        <v>172</v>
      </c>
      <c r="D3" s="284" t="s">
        <v>173</v>
      </c>
      <c r="E3" s="57" t="s">
        <v>174</v>
      </c>
      <c r="F3" s="58">
        <v>726011</v>
      </c>
      <c r="G3" s="59" t="s">
        <v>175</v>
      </c>
      <c r="H3" s="60" t="s">
        <v>176</v>
      </c>
      <c r="I3" s="61" t="s">
        <v>177</v>
      </c>
      <c r="J3" s="61" t="s">
        <v>178</v>
      </c>
      <c r="K3" s="62" t="s">
        <v>179</v>
      </c>
      <c r="L3" s="61" t="s">
        <v>180</v>
      </c>
      <c r="M3" s="63" t="s">
        <v>180</v>
      </c>
      <c r="N3" s="64">
        <v>0.1</v>
      </c>
      <c r="O3" s="65">
        <v>0</v>
      </c>
    </row>
    <row r="4" spans="1:15" ht="171" customHeight="1" thickBot="1" x14ac:dyDescent="0.35">
      <c r="B4" s="281"/>
      <c r="C4" s="283"/>
      <c r="D4" s="285"/>
      <c r="E4" s="66" t="s">
        <v>181</v>
      </c>
      <c r="F4" s="67">
        <v>726001</v>
      </c>
      <c r="G4" s="68" t="s">
        <v>182</v>
      </c>
      <c r="H4" s="69" t="s">
        <v>183</v>
      </c>
      <c r="I4" s="70" t="s">
        <v>184</v>
      </c>
      <c r="J4" s="70" t="s">
        <v>185</v>
      </c>
      <c r="K4" s="71" t="s">
        <v>186</v>
      </c>
      <c r="L4" s="70" t="s">
        <v>187</v>
      </c>
      <c r="M4" s="72" t="s">
        <v>180</v>
      </c>
      <c r="N4" s="64">
        <v>0</v>
      </c>
      <c r="O4" s="65">
        <v>0.5</v>
      </c>
    </row>
    <row r="5" spans="1:15" ht="134.25" customHeight="1" thickTop="1" x14ac:dyDescent="0.3">
      <c r="B5" s="286">
        <v>2</v>
      </c>
      <c r="C5" s="289" t="s">
        <v>188</v>
      </c>
      <c r="D5" s="292" t="s">
        <v>189</v>
      </c>
      <c r="E5" s="73" t="s">
        <v>174</v>
      </c>
      <c r="F5" s="74">
        <v>761201</v>
      </c>
      <c r="G5" s="75" t="s">
        <v>190</v>
      </c>
      <c r="H5" s="76" t="s">
        <v>191</v>
      </c>
      <c r="I5" s="77" t="s">
        <v>192</v>
      </c>
      <c r="J5" s="77" t="s">
        <v>193</v>
      </c>
      <c r="K5" s="77" t="s">
        <v>194</v>
      </c>
      <c r="L5" s="77" t="s">
        <v>180</v>
      </c>
      <c r="M5" s="78" t="s">
        <v>180</v>
      </c>
      <c r="N5" s="64">
        <v>0</v>
      </c>
      <c r="O5" s="65">
        <v>0</v>
      </c>
    </row>
    <row r="6" spans="1:15" ht="105.6" x14ac:dyDescent="0.3">
      <c r="B6" s="287"/>
      <c r="C6" s="290"/>
      <c r="D6" s="293"/>
      <c r="E6" s="79" t="s">
        <v>181</v>
      </c>
      <c r="F6" s="80">
        <v>761101</v>
      </c>
      <c r="G6" s="81" t="s">
        <v>195</v>
      </c>
      <c r="H6" s="82" t="s">
        <v>183</v>
      </c>
      <c r="I6" s="83" t="s">
        <v>196</v>
      </c>
      <c r="J6" s="83" t="s">
        <v>197</v>
      </c>
      <c r="K6" s="83" t="s">
        <v>194</v>
      </c>
      <c r="L6" s="83" t="s">
        <v>187</v>
      </c>
      <c r="M6" s="84" t="s">
        <v>180</v>
      </c>
      <c r="N6" s="64">
        <v>0</v>
      </c>
      <c r="O6" s="65">
        <v>0.3</v>
      </c>
    </row>
    <row r="7" spans="1:15" ht="53.4" thickBot="1" x14ac:dyDescent="0.35">
      <c r="B7" s="288"/>
      <c r="C7" s="291"/>
      <c r="D7" s="294"/>
      <c r="E7" s="85" t="s">
        <v>181</v>
      </c>
      <c r="F7" s="86">
        <v>764010</v>
      </c>
      <c r="G7" s="87" t="s">
        <v>198</v>
      </c>
      <c r="H7" s="88" t="s">
        <v>199</v>
      </c>
      <c r="I7" s="89" t="s">
        <v>200</v>
      </c>
      <c r="J7" s="89" t="s">
        <v>201</v>
      </c>
      <c r="K7" s="89" t="s">
        <v>202</v>
      </c>
      <c r="L7" s="89" t="s">
        <v>187</v>
      </c>
      <c r="M7" s="90" t="s">
        <v>180</v>
      </c>
      <c r="N7" s="91">
        <v>0</v>
      </c>
      <c r="O7" s="92">
        <v>0</v>
      </c>
    </row>
    <row r="8" spans="1:15" x14ac:dyDescent="0.3">
      <c r="H8" s="56"/>
      <c r="I8" s="56"/>
      <c r="J8" s="56"/>
      <c r="K8" s="56"/>
      <c r="L8" s="56"/>
    </row>
    <row r="9" spans="1:15" x14ac:dyDescent="0.3">
      <c r="H9" s="56"/>
      <c r="I9" s="56"/>
      <c r="J9" s="56"/>
      <c r="K9" s="56"/>
      <c r="L9" s="56"/>
    </row>
    <row r="10" spans="1:15" x14ac:dyDescent="0.3">
      <c r="H10" s="56"/>
      <c r="I10" s="56"/>
      <c r="J10" s="56"/>
      <c r="K10" s="56"/>
      <c r="L10" s="56"/>
    </row>
    <row r="11" spans="1:15" x14ac:dyDescent="0.3">
      <c r="H11" s="56"/>
      <c r="I11" s="56"/>
      <c r="J11" s="56"/>
      <c r="K11" s="56"/>
      <c r="L11" s="56"/>
    </row>
    <row r="12" spans="1:15" x14ac:dyDescent="0.3">
      <c r="H12" s="56"/>
      <c r="I12" s="56"/>
      <c r="J12" s="56"/>
      <c r="K12" s="56"/>
      <c r="L12" s="56"/>
    </row>
    <row r="13" spans="1:15" x14ac:dyDescent="0.3">
      <c r="H13" s="56"/>
      <c r="I13" s="56"/>
      <c r="J13" s="56"/>
      <c r="K13" s="56"/>
      <c r="L13" s="56"/>
    </row>
    <row r="14" spans="1:15" x14ac:dyDescent="0.3">
      <c r="H14" s="56"/>
      <c r="I14" s="56"/>
      <c r="J14" s="56"/>
      <c r="K14" s="56"/>
      <c r="L14" s="56"/>
    </row>
    <row r="15" spans="1:15" x14ac:dyDescent="0.3">
      <c r="H15" s="56"/>
      <c r="I15" s="56"/>
      <c r="J15" s="56"/>
      <c r="K15" s="56"/>
      <c r="L15" s="56"/>
    </row>
    <row r="16" spans="1:15" x14ac:dyDescent="0.3">
      <c r="H16" s="56"/>
      <c r="I16" s="56"/>
      <c r="J16" s="56"/>
      <c r="K16" s="56"/>
      <c r="L16" s="56"/>
    </row>
    <row r="17" spans="8:12" x14ac:dyDescent="0.3">
      <c r="H17" s="56"/>
      <c r="I17" s="56"/>
      <c r="J17" s="56"/>
      <c r="K17" s="56"/>
      <c r="L17" s="56"/>
    </row>
    <row r="18" spans="8:12" x14ac:dyDescent="0.3">
      <c r="H18" s="56"/>
      <c r="I18" s="56"/>
      <c r="J18" s="56"/>
      <c r="K18" s="56"/>
      <c r="L18" s="56"/>
    </row>
    <row r="19" spans="8:12" x14ac:dyDescent="0.3">
      <c r="H19" s="56"/>
      <c r="I19" s="56"/>
      <c r="J19" s="56"/>
      <c r="K19" s="56"/>
      <c r="L19" s="56"/>
    </row>
    <row r="20" spans="8:12" x14ac:dyDescent="0.3">
      <c r="H20" s="56"/>
      <c r="I20" s="56"/>
      <c r="J20" s="56"/>
      <c r="K20" s="56"/>
      <c r="L20" s="56"/>
    </row>
    <row r="21" spans="8:12" x14ac:dyDescent="0.3">
      <c r="H21" s="56"/>
      <c r="I21" s="56"/>
      <c r="J21" s="56"/>
      <c r="K21" s="56"/>
      <c r="L21" s="56"/>
    </row>
    <row r="22" spans="8:12" x14ac:dyDescent="0.3">
      <c r="H22" s="56"/>
      <c r="I22" s="56"/>
      <c r="J22" s="56"/>
      <c r="K22" s="56"/>
      <c r="L22" s="56"/>
    </row>
    <row r="23" spans="8:12" x14ac:dyDescent="0.3">
      <c r="H23" s="56"/>
      <c r="I23" s="56"/>
      <c r="J23" s="56"/>
      <c r="K23" s="56"/>
      <c r="L23" s="56"/>
    </row>
    <row r="24" spans="8:12" x14ac:dyDescent="0.3">
      <c r="H24" s="56"/>
      <c r="I24" s="56"/>
      <c r="J24" s="56"/>
      <c r="K24" s="56"/>
      <c r="L24" s="56"/>
    </row>
    <row r="25" spans="8:12" x14ac:dyDescent="0.3">
      <c r="H25" s="56"/>
      <c r="I25" s="56"/>
      <c r="J25" s="56"/>
      <c r="K25" s="56"/>
      <c r="L25" s="56"/>
    </row>
    <row r="26" spans="8:12" x14ac:dyDescent="0.3">
      <c r="H26" s="56"/>
      <c r="I26" s="56"/>
      <c r="J26" s="56"/>
      <c r="K26" s="56"/>
      <c r="L26" s="56"/>
    </row>
    <row r="27" spans="8:12" x14ac:dyDescent="0.3">
      <c r="H27" s="56"/>
      <c r="I27" s="56"/>
      <c r="J27" s="56"/>
      <c r="K27" s="56"/>
      <c r="L27" s="56"/>
    </row>
    <row r="28" spans="8:12" x14ac:dyDescent="0.3">
      <c r="H28" s="56"/>
      <c r="I28" s="56"/>
      <c r="J28" s="56"/>
      <c r="K28" s="56"/>
      <c r="L28" s="56"/>
    </row>
    <row r="29" spans="8:12" x14ac:dyDescent="0.3">
      <c r="H29" s="56"/>
      <c r="I29" s="56"/>
      <c r="J29" s="56"/>
      <c r="K29" s="56"/>
      <c r="L29" s="56"/>
    </row>
    <row r="30" spans="8:12" x14ac:dyDescent="0.3">
      <c r="H30" s="56"/>
      <c r="I30" s="56"/>
      <c r="J30" s="56"/>
      <c r="K30" s="56"/>
      <c r="L30" s="56"/>
    </row>
    <row r="31" spans="8:12" x14ac:dyDescent="0.3">
      <c r="H31" s="56"/>
      <c r="I31" s="56"/>
      <c r="J31" s="56"/>
      <c r="K31" s="56"/>
      <c r="L31" s="56"/>
    </row>
    <row r="32" spans="8:12" x14ac:dyDescent="0.3">
      <c r="H32" s="56"/>
      <c r="I32" s="56"/>
      <c r="J32" s="56"/>
      <c r="K32" s="56"/>
      <c r="L32" s="56"/>
    </row>
    <row r="33" spans="8:12" x14ac:dyDescent="0.3">
      <c r="H33" s="56"/>
      <c r="I33" s="56"/>
      <c r="J33" s="56"/>
      <c r="K33" s="56"/>
      <c r="L33" s="56"/>
    </row>
    <row r="34" spans="8:12" x14ac:dyDescent="0.3">
      <c r="H34" s="56"/>
      <c r="I34" s="56"/>
      <c r="J34" s="56"/>
      <c r="K34" s="56"/>
      <c r="L34" s="56"/>
    </row>
    <row r="35" spans="8:12" x14ac:dyDescent="0.3">
      <c r="H35" s="56"/>
      <c r="I35" s="56"/>
      <c r="J35" s="56"/>
      <c r="K35" s="56"/>
      <c r="L35" s="56"/>
    </row>
    <row r="36" spans="8:12" x14ac:dyDescent="0.3">
      <c r="H36" s="56"/>
      <c r="I36" s="56"/>
      <c r="J36" s="56"/>
      <c r="K36" s="56"/>
      <c r="L36" s="56"/>
    </row>
    <row r="37" spans="8:12" x14ac:dyDescent="0.3">
      <c r="H37" s="56"/>
      <c r="I37" s="56"/>
      <c r="J37" s="56"/>
      <c r="K37" s="56"/>
      <c r="L37" s="56"/>
    </row>
    <row r="38" spans="8:12" x14ac:dyDescent="0.3">
      <c r="H38" s="56"/>
      <c r="I38" s="56"/>
      <c r="J38" s="56"/>
      <c r="K38" s="56"/>
      <c r="L38" s="56"/>
    </row>
    <row r="39" spans="8:12" x14ac:dyDescent="0.3">
      <c r="H39" s="56"/>
      <c r="I39" s="56"/>
      <c r="J39" s="56"/>
      <c r="K39" s="56"/>
      <c r="L39" s="56"/>
    </row>
    <row r="40" spans="8:12" x14ac:dyDescent="0.3">
      <c r="H40" s="56"/>
      <c r="I40" s="56"/>
      <c r="J40" s="56"/>
      <c r="K40" s="56"/>
      <c r="L40" s="56"/>
    </row>
    <row r="41" spans="8:12" x14ac:dyDescent="0.3">
      <c r="H41" s="56"/>
      <c r="I41" s="56"/>
      <c r="J41" s="56"/>
      <c r="K41" s="56"/>
      <c r="L41" s="56"/>
    </row>
    <row r="42" spans="8:12" x14ac:dyDescent="0.3">
      <c r="H42" s="56"/>
      <c r="I42" s="56"/>
      <c r="J42" s="56"/>
      <c r="K42" s="56"/>
      <c r="L42" s="56"/>
    </row>
    <row r="43" spans="8:12" x14ac:dyDescent="0.3">
      <c r="H43" s="56"/>
      <c r="I43" s="56"/>
      <c r="J43" s="56"/>
      <c r="K43" s="56"/>
      <c r="L43" s="56"/>
    </row>
    <row r="44" spans="8:12" x14ac:dyDescent="0.3">
      <c r="H44" s="56"/>
      <c r="I44" s="56"/>
      <c r="J44" s="56"/>
      <c r="K44" s="56"/>
      <c r="L44" s="56"/>
    </row>
    <row r="45" spans="8:12" x14ac:dyDescent="0.3">
      <c r="H45" s="56"/>
      <c r="I45" s="56"/>
      <c r="J45" s="56"/>
      <c r="K45" s="56"/>
      <c r="L45" s="56"/>
    </row>
    <row r="46" spans="8:12" x14ac:dyDescent="0.3">
      <c r="H46" s="56"/>
      <c r="I46" s="56"/>
      <c r="J46" s="56"/>
      <c r="K46" s="56"/>
      <c r="L46" s="56"/>
    </row>
    <row r="47" spans="8:12" x14ac:dyDescent="0.3">
      <c r="H47" s="56"/>
      <c r="I47" s="56"/>
      <c r="J47" s="56"/>
      <c r="K47" s="56"/>
      <c r="L47" s="56"/>
    </row>
    <row r="48" spans="8:12" x14ac:dyDescent="0.3">
      <c r="H48" s="56"/>
      <c r="I48" s="56"/>
      <c r="J48" s="56"/>
      <c r="K48" s="56"/>
      <c r="L48" s="56"/>
    </row>
    <row r="49" spans="8:12" x14ac:dyDescent="0.3">
      <c r="H49" s="56"/>
      <c r="I49" s="56"/>
      <c r="J49" s="56"/>
      <c r="K49" s="56"/>
      <c r="L49" s="56"/>
    </row>
    <row r="50" spans="8:12" x14ac:dyDescent="0.3">
      <c r="H50" s="56"/>
      <c r="I50" s="56"/>
      <c r="J50" s="56"/>
      <c r="K50" s="56"/>
      <c r="L50" s="56"/>
    </row>
    <row r="51" spans="8:12" x14ac:dyDescent="0.3">
      <c r="H51" s="56"/>
      <c r="I51" s="56"/>
      <c r="J51" s="56"/>
      <c r="K51" s="56"/>
      <c r="L51" s="56"/>
    </row>
    <row r="52" spans="8:12" x14ac:dyDescent="0.3">
      <c r="H52" s="56"/>
      <c r="I52" s="56"/>
      <c r="J52" s="56"/>
      <c r="K52" s="56"/>
      <c r="L52" s="56"/>
    </row>
    <row r="53" spans="8:12" x14ac:dyDescent="0.3">
      <c r="H53" s="56"/>
      <c r="I53" s="56"/>
      <c r="J53" s="56"/>
      <c r="K53" s="56"/>
      <c r="L53" s="56"/>
    </row>
    <row r="54" spans="8:12" x14ac:dyDescent="0.3">
      <c r="H54" s="56"/>
      <c r="I54" s="56"/>
      <c r="J54" s="56"/>
      <c r="K54" s="56"/>
      <c r="L54" s="56"/>
    </row>
    <row r="55" spans="8:12" x14ac:dyDescent="0.3">
      <c r="H55" s="56"/>
      <c r="I55" s="56"/>
      <c r="J55" s="56"/>
      <c r="K55" s="56"/>
      <c r="L55" s="56"/>
    </row>
    <row r="56" spans="8:12" x14ac:dyDescent="0.3">
      <c r="H56" s="56"/>
      <c r="I56" s="56"/>
      <c r="J56" s="56"/>
      <c r="K56" s="56"/>
      <c r="L56" s="56"/>
    </row>
    <row r="57" spans="8:12" x14ac:dyDescent="0.3">
      <c r="H57" s="56"/>
      <c r="I57" s="56"/>
      <c r="J57" s="56"/>
      <c r="K57" s="56"/>
      <c r="L57" s="56"/>
    </row>
    <row r="58" spans="8:12" x14ac:dyDescent="0.3">
      <c r="H58" s="56"/>
      <c r="I58" s="56"/>
      <c r="J58" s="56"/>
      <c r="K58" s="56"/>
      <c r="L58" s="56"/>
    </row>
    <row r="59" spans="8:12" x14ac:dyDescent="0.3">
      <c r="H59" s="56"/>
      <c r="I59" s="56"/>
      <c r="J59" s="56"/>
      <c r="K59" s="56"/>
      <c r="L59" s="56"/>
    </row>
    <row r="60" spans="8:12" x14ac:dyDescent="0.3">
      <c r="H60" s="56"/>
      <c r="I60" s="56"/>
      <c r="J60" s="56"/>
      <c r="K60" s="56"/>
      <c r="L60" s="56"/>
    </row>
    <row r="61" spans="8:12" x14ac:dyDescent="0.3">
      <c r="H61" s="56"/>
      <c r="I61" s="56"/>
      <c r="J61" s="56"/>
      <c r="K61" s="56"/>
      <c r="L61" s="56"/>
    </row>
    <row r="62" spans="8:12" x14ac:dyDescent="0.3">
      <c r="H62" s="56"/>
      <c r="I62" s="56"/>
      <c r="J62" s="56"/>
      <c r="K62" s="56"/>
      <c r="L62" s="56"/>
    </row>
    <row r="63" spans="8:12" x14ac:dyDescent="0.3">
      <c r="H63" s="56"/>
      <c r="I63" s="56"/>
      <c r="J63" s="56"/>
      <c r="K63" s="56"/>
      <c r="L63" s="56"/>
    </row>
    <row r="64" spans="8:12" x14ac:dyDescent="0.3">
      <c r="H64" s="56"/>
      <c r="I64" s="56"/>
      <c r="J64" s="56"/>
      <c r="K64" s="56"/>
      <c r="L64" s="56"/>
    </row>
    <row r="65" spans="8:12" x14ac:dyDescent="0.3">
      <c r="H65" s="56"/>
      <c r="I65" s="56"/>
      <c r="J65" s="56"/>
      <c r="K65" s="56"/>
      <c r="L65" s="56"/>
    </row>
    <row r="66" spans="8:12" x14ac:dyDescent="0.3">
      <c r="H66" s="56"/>
      <c r="I66" s="56"/>
      <c r="J66" s="56"/>
      <c r="K66" s="56"/>
      <c r="L66" s="56"/>
    </row>
    <row r="67" spans="8:12" x14ac:dyDescent="0.3">
      <c r="H67" s="56"/>
      <c r="I67" s="56"/>
      <c r="J67" s="56"/>
      <c r="K67" s="56"/>
      <c r="L67" s="56"/>
    </row>
    <row r="68" spans="8:12" x14ac:dyDescent="0.3">
      <c r="H68" s="56"/>
      <c r="I68" s="56"/>
      <c r="J68" s="56"/>
      <c r="K68" s="56"/>
      <c r="L68" s="56"/>
    </row>
    <row r="69" spans="8:12" x14ac:dyDescent="0.3">
      <c r="H69" s="56"/>
      <c r="I69" s="56"/>
      <c r="J69" s="56"/>
      <c r="K69" s="56"/>
      <c r="L69" s="56"/>
    </row>
    <row r="70" spans="8:12" x14ac:dyDescent="0.3">
      <c r="H70" s="56"/>
      <c r="I70" s="56"/>
      <c r="J70" s="56"/>
      <c r="K70" s="56"/>
      <c r="L70" s="56"/>
    </row>
    <row r="71" spans="8:12" x14ac:dyDescent="0.3">
      <c r="H71" s="56"/>
      <c r="I71" s="56"/>
      <c r="J71" s="56"/>
      <c r="K71" s="56"/>
      <c r="L71" s="56"/>
    </row>
    <row r="72" spans="8:12" x14ac:dyDescent="0.3">
      <c r="H72" s="56"/>
      <c r="I72" s="56"/>
      <c r="J72" s="56"/>
      <c r="K72" s="56"/>
      <c r="L72" s="56"/>
    </row>
    <row r="73" spans="8:12" x14ac:dyDescent="0.3">
      <c r="H73" s="56"/>
      <c r="I73" s="56"/>
      <c r="J73" s="56"/>
      <c r="K73" s="56"/>
      <c r="L73" s="56"/>
    </row>
    <row r="74" spans="8:12" x14ac:dyDescent="0.3">
      <c r="H74" s="56"/>
      <c r="I74" s="56"/>
      <c r="J74" s="56"/>
      <c r="K74" s="56"/>
      <c r="L74" s="56"/>
    </row>
    <row r="75" spans="8:12" x14ac:dyDescent="0.3">
      <c r="H75" s="56"/>
      <c r="I75" s="56"/>
      <c r="J75" s="56"/>
      <c r="K75" s="56"/>
      <c r="L75" s="56"/>
    </row>
  </sheetData>
  <mergeCells count="8">
    <mergeCell ref="B5:B7"/>
    <mergeCell ref="C5:C7"/>
    <mergeCell ref="D5:D7"/>
    <mergeCell ref="B1:D1"/>
    <mergeCell ref="H1:L1"/>
    <mergeCell ref="B3:B4"/>
    <mergeCell ref="C3:C4"/>
    <mergeCell ref="D3:D4"/>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6D742-7CB2-4B8F-8E6C-48EE4144E8F9}">
  <sheetPr>
    <tabColor rgb="FFFEF0BF"/>
    <pageSetUpPr fitToPage="1"/>
  </sheetPr>
  <dimension ref="B1:F55"/>
  <sheetViews>
    <sheetView showGridLines="0" zoomScaleNormal="100" zoomScalePageLayoutView="44" workbookViewId="0">
      <selection activeCell="C5" sqref="C5:E5"/>
    </sheetView>
  </sheetViews>
  <sheetFormatPr defaultColWidth="8.88671875" defaultRowHeight="13.2" x14ac:dyDescent="0.25"/>
  <cols>
    <col min="2" max="2" width="29.33203125" customWidth="1"/>
    <col min="3" max="3" width="23.6640625" customWidth="1"/>
    <col min="4" max="4" width="78.6640625" customWidth="1"/>
    <col min="5" max="5" width="16.6640625" customWidth="1"/>
  </cols>
  <sheetData>
    <row r="1" spans="2:5" ht="13.8" thickBot="1" x14ac:dyDescent="0.3"/>
    <row r="2" spans="2:5" ht="33" customHeight="1" x14ac:dyDescent="0.25">
      <c r="B2" s="4" t="s">
        <v>47</v>
      </c>
      <c r="C2" s="301" t="s">
        <v>48</v>
      </c>
      <c r="D2" s="301"/>
      <c r="E2" s="302"/>
    </row>
    <row r="3" spans="2:5" ht="33" customHeight="1" x14ac:dyDescent="0.25">
      <c r="B3" s="17" t="s">
        <v>10</v>
      </c>
      <c r="C3" s="270" t="s">
        <v>11</v>
      </c>
      <c r="D3" s="270"/>
      <c r="E3" s="271"/>
    </row>
    <row r="4" spans="2:5" ht="39.9" customHeight="1" x14ac:dyDescent="0.25">
      <c r="B4" s="17" t="s">
        <v>12</v>
      </c>
      <c r="C4" s="272" t="s">
        <v>13</v>
      </c>
      <c r="D4" s="272"/>
      <c r="E4" s="273"/>
    </row>
    <row r="5" spans="2:5" ht="78" customHeight="1" x14ac:dyDescent="0.25">
      <c r="B5" s="18" t="s">
        <v>49</v>
      </c>
      <c r="C5" s="274" t="s">
        <v>50</v>
      </c>
      <c r="D5" s="274"/>
      <c r="E5" s="275"/>
    </row>
    <row r="6" spans="2:5" ht="17.399999999999999" customHeight="1" x14ac:dyDescent="0.25">
      <c r="B6" s="17" t="s">
        <v>16</v>
      </c>
      <c r="C6" s="276" t="s">
        <v>51</v>
      </c>
      <c r="D6" s="276"/>
      <c r="E6" s="277"/>
    </row>
    <row r="7" spans="2:5" ht="65.099999999999994" customHeight="1" x14ac:dyDescent="0.25">
      <c r="B7" s="295" t="s">
        <v>18</v>
      </c>
      <c r="C7" s="19" t="s">
        <v>19</v>
      </c>
      <c r="D7" s="19" t="s">
        <v>20</v>
      </c>
      <c r="E7" s="20" t="s">
        <v>52</v>
      </c>
    </row>
    <row r="8" spans="2:5" ht="17.399999999999999" customHeight="1" x14ac:dyDescent="0.25">
      <c r="B8" s="295"/>
      <c r="C8" s="296" t="s">
        <v>53</v>
      </c>
      <c r="D8" s="6" t="s">
        <v>54</v>
      </c>
      <c r="E8" s="264" t="s">
        <v>24</v>
      </c>
    </row>
    <row r="9" spans="2:5" ht="51.75" customHeight="1" x14ac:dyDescent="0.25">
      <c r="B9" s="295"/>
      <c r="C9" s="296"/>
      <c r="D9" s="6" t="s">
        <v>55</v>
      </c>
      <c r="E9" s="264"/>
    </row>
    <row r="10" spans="2:5" ht="17.399999999999999" customHeight="1" x14ac:dyDescent="0.25">
      <c r="B10" s="295"/>
      <c r="C10" s="296"/>
      <c r="D10" s="6" t="s">
        <v>56</v>
      </c>
      <c r="E10" s="264"/>
    </row>
    <row r="11" spans="2:5" ht="87.75" customHeight="1" x14ac:dyDescent="0.25">
      <c r="B11" s="295"/>
      <c r="C11" s="296"/>
      <c r="D11" s="10" t="s">
        <v>57</v>
      </c>
      <c r="E11" s="264"/>
    </row>
    <row r="12" spans="2:5" ht="31.5" customHeight="1" x14ac:dyDescent="0.25">
      <c r="B12" s="295"/>
      <c r="C12" s="263" t="s">
        <v>58</v>
      </c>
      <c r="D12" s="7" t="s">
        <v>59</v>
      </c>
      <c r="E12" s="264" t="s">
        <v>24</v>
      </c>
    </row>
    <row r="13" spans="2:5" ht="17.399999999999999" customHeight="1" x14ac:dyDescent="0.25">
      <c r="B13" s="295"/>
      <c r="C13" s="296"/>
      <c r="D13" s="7" t="s">
        <v>60</v>
      </c>
      <c r="E13" s="264"/>
    </row>
    <row r="14" spans="2:5" ht="17.399999999999999" customHeight="1" x14ac:dyDescent="0.25">
      <c r="B14" s="295"/>
      <c r="C14" s="296"/>
      <c r="D14" s="7" t="s">
        <v>61</v>
      </c>
      <c r="E14" s="264"/>
    </row>
    <row r="15" spans="2:5" ht="17.399999999999999" customHeight="1" x14ac:dyDescent="0.25">
      <c r="B15" s="295"/>
      <c r="C15" s="296"/>
      <c r="D15" s="7" t="s">
        <v>62</v>
      </c>
      <c r="E15" s="264"/>
    </row>
    <row r="16" spans="2:5" ht="148.5" customHeight="1" x14ac:dyDescent="0.25">
      <c r="B16" s="295"/>
      <c r="C16" s="296"/>
      <c r="D16" s="10" t="s">
        <v>63</v>
      </c>
      <c r="E16" s="264"/>
    </row>
    <row r="17" spans="2:5" ht="87" customHeight="1" x14ac:dyDescent="0.25">
      <c r="B17" s="295"/>
      <c r="C17" s="296"/>
      <c r="D17" s="10" t="s">
        <v>64</v>
      </c>
      <c r="E17" s="264"/>
    </row>
    <row r="18" spans="2:5" ht="65.099999999999994" customHeight="1" x14ac:dyDescent="0.25">
      <c r="B18" s="295" t="s">
        <v>30</v>
      </c>
      <c r="C18" s="19" t="s">
        <v>19</v>
      </c>
      <c r="D18" s="19" t="s">
        <v>31</v>
      </c>
      <c r="E18" s="21" t="s">
        <v>32</v>
      </c>
    </row>
    <row r="19" spans="2:5" ht="17.399999999999999" customHeight="1" x14ac:dyDescent="0.25">
      <c r="B19" s="295"/>
      <c r="C19" s="296" t="s">
        <v>65</v>
      </c>
      <c r="D19" s="7" t="s">
        <v>33</v>
      </c>
      <c r="E19" s="264" t="s">
        <v>24</v>
      </c>
    </row>
    <row r="20" spans="2:5" ht="15.6" customHeight="1" x14ac:dyDescent="0.25">
      <c r="B20" s="295"/>
      <c r="C20" s="296"/>
      <c r="D20" s="7" t="s">
        <v>34</v>
      </c>
      <c r="E20" s="264"/>
    </row>
    <row r="21" spans="2:5" ht="14.4" customHeight="1" x14ac:dyDescent="0.25">
      <c r="B21" s="295"/>
      <c r="C21" s="296"/>
      <c r="D21" s="7" t="s">
        <v>35</v>
      </c>
      <c r="E21" s="264"/>
    </row>
    <row r="22" spans="2:5" ht="14.4" customHeight="1" x14ac:dyDescent="0.25">
      <c r="B22" s="295"/>
      <c r="C22" s="296"/>
      <c r="D22" s="7" t="s">
        <v>36</v>
      </c>
      <c r="E22" s="264"/>
    </row>
    <row r="23" spans="2:5" ht="14.4" customHeight="1" x14ac:dyDescent="0.25">
      <c r="B23" s="295"/>
      <c r="C23" s="296"/>
      <c r="D23" s="7" t="s">
        <v>66</v>
      </c>
      <c r="E23" s="264"/>
    </row>
    <row r="24" spans="2:5" ht="29.25" customHeight="1" x14ac:dyDescent="0.25">
      <c r="B24" s="295"/>
      <c r="C24" s="296"/>
      <c r="D24" s="7" t="s">
        <v>67</v>
      </c>
      <c r="E24" s="264"/>
    </row>
    <row r="25" spans="2:5" ht="14.25" customHeight="1" x14ac:dyDescent="0.25">
      <c r="B25" s="295"/>
      <c r="C25" s="296"/>
      <c r="D25" s="7" t="s">
        <v>68</v>
      </c>
      <c r="E25" s="264"/>
    </row>
    <row r="26" spans="2:5" ht="14.4" customHeight="1" x14ac:dyDescent="0.25">
      <c r="B26" s="295"/>
      <c r="C26" s="296"/>
      <c r="D26" s="7" t="s">
        <v>69</v>
      </c>
      <c r="E26" s="264"/>
    </row>
    <row r="27" spans="2:5" ht="14.4" customHeight="1" x14ac:dyDescent="0.25">
      <c r="B27" s="295"/>
      <c r="C27" s="296"/>
      <c r="D27" s="7" t="s">
        <v>70</v>
      </c>
      <c r="E27" s="264"/>
    </row>
    <row r="28" spans="2:5" ht="14.4" customHeight="1" x14ac:dyDescent="0.25">
      <c r="B28" s="295"/>
      <c r="C28" s="296"/>
      <c r="D28" s="7" t="s">
        <v>71</v>
      </c>
      <c r="E28" s="264"/>
    </row>
    <row r="29" spans="2:5" ht="17.399999999999999" customHeight="1" x14ac:dyDescent="0.25">
      <c r="B29" s="295"/>
      <c r="C29" s="296"/>
      <c r="D29" s="7" t="s">
        <v>72</v>
      </c>
      <c r="E29" s="264"/>
    </row>
    <row r="30" spans="2:5" ht="45" customHeight="1" x14ac:dyDescent="0.25">
      <c r="B30" s="295"/>
      <c r="C30" s="296"/>
      <c r="D30" s="7" t="s">
        <v>73</v>
      </c>
      <c r="E30" s="264"/>
    </row>
    <row r="31" spans="2:5" ht="17.399999999999999" customHeight="1" x14ac:dyDescent="0.25">
      <c r="B31" s="295"/>
      <c r="C31" s="296" t="s">
        <v>74</v>
      </c>
      <c r="D31" s="7" t="s">
        <v>33</v>
      </c>
      <c r="E31" s="264" t="s">
        <v>24</v>
      </c>
    </row>
    <row r="32" spans="2:5" ht="17.399999999999999" customHeight="1" x14ac:dyDescent="0.25">
      <c r="B32" s="295"/>
      <c r="C32" s="296"/>
      <c r="D32" s="7" t="s">
        <v>34</v>
      </c>
      <c r="E32" s="264"/>
    </row>
    <row r="33" spans="2:5" ht="17.399999999999999" customHeight="1" x14ac:dyDescent="0.25">
      <c r="B33" s="295"/>
      <c r="C33" s="296"/>
      <c r="D33" s="7" t="s">
        <v>35</v>
      </c>
      <c r="E33" s="264"/>
    </row>
    <row r="34" spans="2:5" ht="17.399999999999999" customHeight="1" x14ac:dyDescent="0.25">
      <c r="B34" s="295"/>
      <c r="C34" s="296"/>
      <c r="D34" s="7" t="s">
        <v>36</v>
      </c>
      <c r="E34" s="264"/>
    </row>
    <row r="35" spans="2:5" ht="17.399999999999999" customHeight="1" x14ac:dyDescent="0.25">
      <c r="B35" s="295"/>
      <c r="C35" s="296"/>
      <c r="D35" s="7" t="s">
        <v>37</v>
      </c>
      <c r="E35" s="264"/>
    </row>
    <row r="36" spans="2:5" ht="30" customHeight="1" x14ac:dyDescent="0.25">
      <c r="B36" s="295"/>
      <c r="C36" s="296"/>
      <c r="D36" s="7" t="s">
        <v>67</v>
      </c>
      <c r="E36" s="264"/>
    </row>
    <row r="37" spans="2:5" ht="17.399999999999999" customHeight="1" x14ac:dyDescent="0.25">
      <c r="B37" s="295"/>
      <c r="C37" s="296"/>
      <c r="D37" s="7" t="s">
        <v>68</v>
      </c>
      <c r="E37" s="264"/>
    </row>
    <row r="38" spans="2:5" ht="17.399999999999999" customHeight="1" x14ac:dyDescent="0.25">
      <c r="B38" s="295"/>
      <c r="C38" s="296"/>
      <c r="D38" s="7" t="s">
        <v>69</v>
      </c>
      <c r="E38" s="264"/>
    </row>
    <row r="39" spans="2:5" ht="17.399999999999999" customHeight="1" x14ac:dyDescent="0.25">
      <c r="B39" s="295"/>
      <c r="C39" s="296"/>
      <c r="D39" s="7" t="s">
        <v>70</v>
      </c>
      <c r="E39" s="264"/>
    </row>
    <row r="40" spans="2:5" ht="17.399999999999999" customHeight="1" x14ac:dyDescent="0.25">
      <c r="B40" s="295"/>
      <c r="C40" s="296"/>
      <c r="D40" s="7" t="s">
        <v>71</v>
      </c>
      <c r="E40" s="264"/>
    </row>
    <row r="41" spans="2:5" ht="17.399999999999999" customHeight="1" x14ac:dyDescent="0.25">
      <c r="B41" s="295"/>
      <c r="C41" s="296"/>
      <c r="D41" s="7" t="s">
        <v>72</v>
      </c>
      <c r="E41" s="264"/>
    </row>
    <row r="42" spans="2:5" ht="46.5" customHeight="1" x14ac:dyDescent="0.25">
      <c r="B42" s="295"/>
      <c r="C42" s="296"/>
      <c r="D42" s="7" t="s">
        <v>73</v>
      </c>
      <c r="E42" s="264"/>
    </row>
    <row r="43" spans="2:5" ht="65.099999999999994" customHeight="1" x14ac:dyDescent="0.25">
      <c r="B43" s="295" t="s">
        <v>39</v>
      </c>
      <c r="C43" s="19" t="s">
        <v>19</v>
      </c>
      <c r="D43" s="22" t="s">
        <v>40</v>
      </c>
      <c r="E43" s="21" t="s">
        <v>41</v>
      </c>
    </row>
    <row r="44" spans="2:5" ht="17.399999999999999" customHeight="1" x14ac:dyDescent="0.25">
      <c r="B44" s="295"/>
      <c r="C44" s="296" t="s">
        <v>53</v>
      </c>
      <c r="D44" s="7" t="s">
        <v>75</v>
      </c>
      <c r="E44" s="298" t="s">
        <v>24</v>
      </c>
    </row>
    <row r="45" spans="2:5" ht="17.399999999999999" customHeight="1" x14ac:dyDescent="0.25">
      <c r="B45" s="295"/>
      <c r="C45" s="296"/>
      <c r="D45" s="7" t="s">
        <v>76</v>
      </c>
      <c r="E45" s="298"/>
    </row>
    <row r="46" spans="2:5" ht="17.399999999999999" customHeight="1" x14ac:dyDescent="0.25">
      <c r="B46" s="295"/>
      <c r="C46" s="296"/>
      <c r="D46" s="7" t="s">
        <v>77</v>
      </c>
      <c r="E46" s="298"/>
    </row>
    <row r="47" spans="2:5" ht="17.399999999999999" customHeight="1" x14ac:dyDescent="0.25">
      <c r="B47" s="295"/>
      <c r="C47" s="296"/>
      <c r="D47" s="7" t="s">
        <v>78</v>
      </c>
      <c r="E47" s="298"/>
    </row>
    <row r="48" spans="2:5" ht="17.399999999999999" customHeight="1" x14ac:dyDescent="0.25">
      <c r="B48" s="295"/>
      <c r="C48" s="296"/>
      <c r="D48" s="7" t="s">
        <v>79</v>
      </c>
      <c r="E48" s="298"/>
    </row>
    <row r="49" spans="2:6" ht="27.75" customHeight="1" x14ac:dyDescent="0.25">
      <c r="B49" s="295"/>
      <c r="C49" s="296" t="s">
        <v>74</v>
      </c>
      <c r="D49" s="7" t="s">
        <v>80</v>
      </c>
      <c r="E49" s="298" t="s">
        <v>24</v>
      </c>
    </row>
    <row r="50" spans="2:6" ht="17.399999999999999" customHeight="1" x14ac:dyDescent="0.25">
      <c r="B50" s="295"/>
      <c r="C50" s="296"/>
      <c r="D50" s="7" t="s">
        <v>76</v>
      </c>
      <c r="E50" s="298"/>
    </row>
    <row r="51" spans="2:6" ht="17.399999999999999" customHeight="1" x14ac:dyDescent="0.25">
      <c r="B51" s="295"/>
      <c r="C51" s="296"/>
      <c r="D51" s="7" t="s">
        <v>77</v>
      </c>
      <c r="E51" s="298"/>
      <c r="F51" t="s">
        <v>81</v>
      </c>
    </row>
    <row r="52" spans="2:6" ht="17.399999999999999" customHeight="1" x14ac:dyDescent="0.25">
      <c r="B52" s="295"/>
      <c r="C52" s="296"/>
      <c r="D52" s="7" t="s">
        <v>82</v>
      </c>
      <c r="E52" s="298"/>
    </row>
    <row r="53" spans="2:6" ht="27.6" x14ac:dyDescent="0.25">
      <c r="B53" s="295"/>
      <c r="C53" s="296"/>
      <c r="D53" s="7" t="s">
        <v>83</v>
      </c>
      <c r="E53" s="298"/>
    </row>
    <row r="54" spans="2:6" ht="17.399999999999999" customHeight="1" x14ac:dyDescent="0.25">
      <c r="B54" s="295"/>
      <c r="C54" s="296"/>
      <c r="D54" s="7" t="s">
        <v>84</v>
      </c>
      <c r="E54" s="298"/>
    </row>
    <row r="55" spans="2:6" ht="17.399999999999999" customHeight="1" thickBot="1" x14ac:dyDescent="0.3">
      <c r="B55" s="297"/>
      <c r="C55" s="299"/>
      <c r="D55" s="23" t="s">
        <v>85</v>
      </c>
      <c r="E55" s="300"/>
    </row>
  </sheetData>
  <sheetProtection algorithmName="SHA-512" hashValue="QpEPWjzGgjiX/S9JeHN3l6qvejhTuBj6PgPwXv+FWVShhBf26quqwZUExQH/hTvJu29psn2mdGaDSnXrvFl6cA==" saltValue="v3TieMKtOsM8im1a2NaBAQ==" spinCount="100000" sheet="1" objects="1" scenarios="1" selectLockedCells="1"/>
  <mergeCells count="20">
    <mergeCell ref="B7:B17"/>
    <mergeCell ref="C8:C11"/>
    <mergeCell ref="E8:E11"/>
    <mergeCell ref="C12:C17"/>
    <mergeCell ref="E12:E17"/>
    <mergeCell ref="C2:E2"/>
    <mergeCell ref="C3:E3"/>
    <mergeCell ref="C4:E4"/>
    <mergeCell ref="C5:E5"/>
    <mergeCell ref="C6:E6"/>
    <mergeCell ref="B43:B55"/>
    <mergeCell ref="C44:C48"/>
    <mergeCell ref="E44:E48"/>
    <mergeCell ref="C49:C55"/>
    <mergeCell ref="E49:E55"/>
    <mergeCell ref="B18:B42"/>
    <mergeCell ref="C19:C30"/>
    <mergeCell ref="E19:E30"/>
    <mergeCell ref="C31:C42"/>
    <mergeCell ref="E31:E42"/>
  </mergeCells>
  <conditionalFormatting sqref="C8:E11">
    <cfRule type="expression" dxfId="17" priority="17">
      <formula>$E$8="NE"</formula>
    </cfRule>
    <cfRule type="expression" dxfId="16" priority="18">
      <formula>$E$8="ANO"</formula>
    </cfRule>
  </conditionalFormatting>
  <conditionalFormatting sqref="C12:E17">
    <cfRule type="expression" dxfId="15" priority="15">
      <formula>$E$12="NE"</formula>
    </cfRule>
    <cfRule type="expression" dxfId="14" priority="16">
      <formula>$E$12="ANO"</formula>
    </cfRule>
  </conditionalFormatting>
  <conditionalFormatting sqref="C19:E30">
    <cfRule type="expression" dxfId="13" priority="13">
      <formula>$E$19="NE"</formula>
    </cfRule>
    <cfRule type="expression" dxfId="12" priority="14">
      <formula>$E$19="ANO"</formula>
    </cfRule>
  </conditionalFormatting>
  <conditionalFormatting sqref="C31:E42">
    <cfRule type="expression" dxfId="11" priority="11">
      <formula>$E$31="NE"</formula>
    </cfRule>
    <cfRule type="expression" dxfId="10" priority="12">
      <formula>$E$31="ANO"</formula>
    </cfRule>
  </conditionalFormatting>
  <conditionalFormatting sqref="C44:E48">
    <cfRule type="expression" dxfId="9" priority="9">
      <formula>$E$44="NE"</formula>
    </cfRule>
    <cfRule type="expression" dxfId="8" priority="10">
      <formula>$E$44="ANO"</formula>
    </cfRule>
  </conditionalFormatting>
  <conditionalFormatting sqref="C49:E55">
    <cfRule type="expression" dxfId="7" priority="19">
      <formula>$E$49="NE"</formula>
    </cfRule>
    <cfRule type="expression" dxfId="6" priority="20">
      <formula>$E$49="ANO"</formula>
    </cfRule>
  </conditionalFormatting>
  <conditionalFormatting sqref="D45:D46">
    <cfRule type="expression" dxfId="5" priority="3">
      <formula>$E$44="NE"</formula>
    </cfRule>
    <cfRule type="expression" dxfId="4" priority="4">
      <formula>$E$44="ANO"</formula>
    </cfRule>
  </conditionalFormatting>
  <conditionalFormatting sqref="D48">
    <cfRule type="expression" dxfId="3" priority="7">
      <formula>$E$44="NE"</formula>
    </cfRule>
    <cfRule type="expression" dxfId="2" priority="8">
      <formula>$E$44="ANO"</formula>
    </cfRule>
  </conditionalFormatting>
  <conditionalFormatting sqref="D51">
    <cfRule type="expression" dxfId="1" priority="1">
      <formula>$E$49="NE"</formula>
    </cfRule>
    <cfRule type="expression" dxfId="0" priority="2">
      <formula>$E$49="ANO"</formula>
    </cfRule>
  </conditionalFormatting>
  <dataValidations count="3">
    <dataValidation allowBlank="1" showInputMessage="1" showErrorMessage="1" promptTitle="NÁPOVĚDA:" prompt="MAS doplní název/názvy opatření Strategického rámce SCLLD,pokud se název/názvy opatření neshoduje/neshodují s názvem opatření PR IROP._x000a_V případě neexistence opatření strategického rámce SCLLD nebo totožného názvu s opatřením PR IROP,MAS pole nevyplňuje." sqref="C5:E5" xr:uid="{C4E55BE0-5BEC-4744-ADE3-663C706CD5DA}"/>
    <dataValidation allowBlank="1" showInputMessage="1" showErrorMessage="1" promptTitle="NÁPOVĚDA:" prompt="MAS začíná verzí 1.0.  Verze opatření PR IROP se změní až při podání Žádosti o změnu programového rámce IROP, tzn. MAS pokračuje verzí 1.1.....1.9. 2.0 atd." sqref="C3:E3" xr:uid="{7D12368A-2CD3-4268-B2D3-F29E70DDA1EF}"/>
    <dataValidation allowBlank="1" showInputMessage="1" showErrorMessage="1" promptTitle="NÁPOVĚDA:" prompt="MAS zadá za X číslo opatření PR IROP v pořadí, které si stanovila._x000a_Formát čísla je1, 2, 3, atd. _x000a_Maximální počet opatření v PR IROP je 7." sqref="B2" xr:uid="{728D8D57-0388-460D-9801-F9FEEF5DDE24}"/>
  </dataValidations>
  <pageMargins left="0.70866141732283472" right="0.70866141732283472" top="0.74803149606299213" bottom="0.74803149606299213" header="0.31496062992125984" footer="0.31496062992125984"/>
  <pageSetup paperSize="9" scale="6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7F16A-14FF-4A15-B6F0-86D065682B28}">
  <sheetPr>
    <tabColor rgb="FFFEF0BF"/>
  </sheetPr>
  <dimension ref="A1:O21"/>
  <sheetViews>
    <sheetView showGridLines="0" zoomScale="64" zoomScaleNormal="64" workbookViewId="0">
      <selection activeCell="F12" sqref="F12"/>
    </sheetView>
  </sheetViews>
  <sheetFormatPr defaultColWidth="9.109375" defaultRowHeight="15.6" x14ac:dyDescent="0.3"/>
  <cols>
    <col min="1" max="1" width="3" style="29" customWidth="1"/>
    <col min="2" max="2" width="8.88671875" style="56" customWidth="1"/>
    <col min="3" max="3" width="17.6640625" style="56" customWidth="1"/>
    <col min="4" max="4" width="27.5546875" style="56" customWidth="1"/>
    <col min="5" max="6" width="9.109375" style="56"/>
    <col min="7" max="7" width="24.6640625" style="56" customWidth="1"/>
    <col min="8" max="8" width="13" style="93" customWidth="1"/>
    <col min="9" max="9" width="55.44140625" style="168" customWidth="1"/>
    <col min="10" max="10" width="51.88671875" style="95" customWidth="1"/>
    <col min="11" max="11" width="40.44140625" style="95" customWidth="1"/>
    <col min="12" max="12" width="16.5546875" style="95" bestFit="1" customWidth="1"/>
    <col min="13" max="13" width="19.44140625" style="56" customWidth="1"/>
    <col min="14" max="15" width="17.88671875" style="56" customWidth="1"/>
    <col min="16" max="16384" width="9.109375" style="56"/>
  </cols>
  <sheetData>
    <row r="1" spans="1:15" s="47" customFormat="1" ht="138" customHeight="1" thickBot="1" x14ac:dyDescent="0.35">
      <c r="A1" s="29"/>
      <c r="B1" s="278" t="s">
        <v>155</v>
      </c>
      <c r="C1" s="278"/>
      <c r="D1" s="278"/>
      <c r="E1" s="44"/>
      <c r="F1" s="44"/>
      <c r="G1" s="45" t="s">
        <v>156</v>
      </c>
      <c r="H1" s="279" t="s">
        <v>203</v>
      </c>
      <c r="I1" s="279"/>
      <c r="J1" s="279"/>
      <c r="K1" s="279"/>
      <c r="L1" s="279"/>
      <c r="M1" s="46"/>
      <c r="N1" s="96"/>
      <c r="O1" s="97"/>
    </row>
    <row r="2" spans="1:15" ht="52.8" x14ac:dyDescent="0.3">
      <c r="B2" s="98" t="s">
        <v>158</v>
      </c>
      <c r="C2" s="99" t="s">
        <v>159</v>
      </c>
      <c r="D2" s="100" t="s">
        <v>160</v>
      </c>
      <c r="E2" s="101" t="s">
        <v>161</v>
      </c>
      <c r="F2" s="102" t="s">
        <v>162</v>
      </c>
      <c r="G2" s="103" t="s">
        <v>163</v>
      </c>
      <c r="H2" s="103" t="s">
        <v>164</v>
      </c>
      <c r="I2" s="103" t="s">
        <v>165</v>
      </c>
      <c r="J2" s="103" t="s">
        <v>166</v>
      </c>
      <c r="K2" s="103" t="s">
        <v>167</v>
      </c>
      <c r="L2" s="103" t="s">
        <v>168</v>
      </c>
      <c r="M2" s="104" t="s">
        <v>169</v>
      </c>
      <c r="N2" s="54" t="s">
        <v>170</v>
      </c>
      <c r="O2" s="55" t="s">
        <v>171</v>
      </c>
    </row>
    <row r="3" spans="1:15" ht="198" x14ac:dyDescent="0.3">
      <c r="A3" s="105"/>
      <c r="B3" s="303">
        <v>1</v>
      </c>
      <c r="C3" s="305" t="s">
        <v>204</v>
      </c>
      <c r="D3" s="307" t="s">
        <v>205</v>
      </c>
      <c r="E3" s="106" t="s">
        <v>174</v>
      </c>
      <c r="F3" s="107">
        <v>500401</v>
      </c>
      <c r="G3" s="108" t="s">
        <v>206</v>
      </c>
      <c r="H3" s="109" t="s">
        <v>191</v>
      </c>
      <c r="I3" s="109" t="s">
        <v>207</v>
      </c>
      <c r="J3" s="109" t="s">
        <v>208</v>
      </c>
      <c r="K3" s="109" t="s">
        <v>194</v>
      </c>
      <c r="L3" s="109" t="s">
        <v>180</v>
      </c>
      <c r="M3" s="110" t="s">
        <v>180</v>
      </c>
      <c r="N3" s="111">
        <v>0</v>
      </c>
      <c r="O3" s="112">
        <v>20</v>
      </c>
    </row>
    <row r="4" spans="1:15" ht="105.6" x14ac:dyDescent="0.3">
      <c r="A4" s="105"/>
      <c r="B4" s="303"/>
      <c r="C4" s="305"/>
      <c r="D4" s="307"/>
      <c r="E4" s="113" t="s">
        <v>181</v>
      </c>
      <c r="F4" s="114">
        <v>500002</v>
      </c>
      <c r="G4" s="115" t="s">
        <v>209</v>
      </c>
      <c r="H4" s="116" t="s">
        <v>210</v>
      </c>
      <c r="I4" s="116" t="s">
        <v>211</v>
      </c>
      <c r="J4" s="116" t="s">
        <v>212</v>
      </c>
      <c r="K4" s="116" t="s">
        <v>194</v>
      </c>
      <c r="L4" s="116" t="s">
        <v>187</v>
      </c>
      <c r="M4" s="117" t="s">
        <v>180</v>
      </c>
      <c r="N4" s="111">
        <v>0</v>
      </c>
      <c r="O4" s="112">
        <v>1</v>
      </c>
    </row>
    <row r="5" spans="1:15" ht="356.4" x14ac:dyDescent="0.3">
      <c r="A5" s="105"/>
      <c r="B5" s="303"/>
      <c r="C5" s="305"/>
      <c r="D5" s="307"/>
      <c r="E5" s="113" t="s">
        <v>181</v>
      </c>
      <c r="F5" s="114">
        <v>509011</v>
      </c>
      <c r="G5" s="115" t="s">
        <v>213</v>
      </c>
      <c r="H5" s="116" t="s">
        <v>214</v>
      </c>
      <c r="I5" s="116" t="s">
        <v>215</v>
      </c>
      <c r="J5" s="116" t="s">
        <v>216</v>
      </c>
      <c r="K5" s="116" t="s">
        <v>194</v>
      </c>
      <c r="L5" s="116" t="s">
        <v>187</v>
      </c>
      <c r="M5" s="117" t="s">
        <v>180</v>
      </c>
      <c r="N5" s="111">
        <v>0</v>
      </c>
      <c r="O5" s="112">
        <v>20</v>
      </c>
    </row>
    <row r="6" spans="1:15" ht="277.2" x14ac:dyDescent="0.3">
      <c r="A6" s="105"/>
      <c r="B6" s="303"/>
      <c r="C6" s="305"/>
      <c r="D6" s="308"/>
      <c r="E6" s="118" t="s">
        <v>181</v>
      </c>
      <c r="F6" s="119">
        <v>509001</v>
      </c>
      <c r="G6" s="120" t="s">
        <v>217</v>
      </c>
      <c r="H6" s="121" t="s">
        <v>214</v>
      </c>
      <c r="I6" s="121" t="s">
        <v>218</v>
      </c>
      <c r="J6" s="121" t="s">
        <v>219</v>
      </c>
      <c r="K6" s="121" t="s">
        <v>220</v>
      </c>
      <c r="L6" s="121" t="s">
        <v>187</v>
      </c>
      <c r="M6" s="122" t="s">
        <v>180</v>
      </c>
      <c r="N6" s="111">
        <v>0</v>
      </c>
      <c r="O6" s="112">
        <v>0</v>
      </c>
    </row>
    <row r="7" spans="1:15" ht="159" thickBot="1" x14ac:dyDescent="0.35">
      <c r="A7" s="105"/>
      <c r="B7" s="304"/>
      <c r="C7" s="306"/>
      <c r="D7" s="123" t="s">
        <v>221</v>
      </c>
      <c r="E7" s="124" t="s">
        <v>174</v>
      </c>
      <c r="F7" s="125">
        <v>323000</v>
      </c>
      <c r="G7" s="126" t="s">
        <v>222</v>
      </c>
      <c r="H7" s="127" t="s">
        <v>223</v>
      </c>
      <c r="I7" s="127" t="s">
        <v>224</v>
      </c>
      <c r="J7" s="127" t="s">
        <v>225</v>
      </c>
      <c r="K7" s="127" t="s">
        <v>226</v>
      </c>
      <c r="L7" s="127" t="s">
        <v>180</v>
      </c>
      <c r="M7" s="128" t="s">
        <v>180</v>
      </c>
      <c r="N7" s="111">
        <v>0</v>
      </c>
      <c r="O7" s="112">
        <v>0</v>
      </c>
    </row>
    <row r="8" spans="1:15" ht="186" customHeight="1" thickTop="1" x14ac:dyDescent="0.3">
      <c r="B8" s="309">
        <v>2</v>
      </c>
      <c r="C8" s="312" t="s">
        <v>227</v>
      </c>
      <c r="D8" s="314" t="s">
        <v>228</v>
      </c>
      <c r="E8" s="129" t="s">
        <v>174</v>
      </c>
      <c r="F8" s="130">
        <v>500501</v>
      </c>
      <c r="G8" s="75" t="s">
        <v>229</v>
      </c>
      <c r="H8" s="76" t="s">
        <v>191</v>
      </c>
      <c r="I8" s="77" t="s">
        <v>230</v>
      </c>
      <c r="J8" s="77" t="s">
        <v>231</v>
      </c>
      <c r="K8" s="77" t="s">
        <v>194</v>
      </c>
      <c r="L8" s="77" t="s">
        <v>180</v>
      </c>
      <c r="M8" s="78" t="s">
        <v>180</v>
      </c>
      <c r="N8" s="131">
        <v>250</v>
      </c>
      <c r="O8" s="132">
        <v>250</v>
      </c>
    </row>
    <row r="9" spans="1:15" ht="154.5" customHeight="1" x14ac:dyDescent="0.3">
      <c r="B9" s="310"/>
      <c r="C9" s="312"/>
      <c r="D9" s="307"/>
      <c r="E9" s="133" t="s">
        <v>181</v>
      </c>
      <c r="F9" s="134">
        <v>500002</v>
      </c>
      <c r="G9" s="135" t="s">
        <v>209</v>
      </c>
      <c r="H9" s="136" t="s">
        <v>210</v>
      </c>
      <c r="I9" s="137" t="s">
        <v>211</v>
      </c>
      <c r="J9" s="137" t="s">
        <v>232</v>
      </c>
      <c r="K9" s="137" t="s">
        <v>194</v>
      </c>
      <c r="L9" s="137" t="s">
        <v>187</v>
      </c>
      <c r="M9" s="138" t="s">
        <v>180</v>
      </c>
      <c r="N9" s="111">
        <v>0</v>
      </c>
      <c r="O9" s="112">
        <v>2</v>
      </c>
    </row>
    <row r="10" spans="1:15" ht="372" customHeight="1" x14ac:dyDescent="0.3">
      <c r="B10" s="310"/>
      <c r="C10" s="312"/>
      <c r="D10" s="307"/>
      <c r="E10" s="139" t="s">
        <v>181</v>
      </c>
      <c r="F10" s="80">
        <v>509021</v>
      </c>
      <c r="G10" s="81" t="s">
        <v>233</v>
      </c>
      <c r="H10" s="82" t="s">
        <v>214</v>
      </c>
      <c r="I10" s="83" t="s">
        <v>234</v>
      </c>
      <c r="J10" s="83" t="s">
        <v>216</v>
      </c>
      <c r="K10" s="83" t="s">
        <v>235</v>
      </c>
      <c r="L10" s="83" t="s">
        <v>187</v>
      </c>
      <c r="M10" s="84" t="s">
        <v>180</v>
      </c>
      <c r="N10" s="111">
        <v>0</v>
      </c>
      <c r="O10" s="112">
        <v>0</v>
      </c>
    </row>
    <row r="11" spans="1:15" ht="264" x14ac:dyDescent="0.3">
      <c r="B11" s="310"/>
      <c r="C11" s="312"/>
      <c r="D11" s="307"/>
      <c r="E11" s="139" t="s">
        <v>181</v>
      </c>
      <c r="F11" s="80">
        <v>509031</v>
      </c>
      <c r="G11" s="81" t="s">
        <v>236</v>
      </c>
      <c r="H11" s="82" t="s">
        <v>214</v>
      </c>
      <c r="I11" s="83" t="s">
        <v>237</v>
      </c>
      <c r="J11" s="83" t="s">
        <v>219</v>
      </c>
      <c r="K11" s="83" t="s">
        <v>238</v>
      </c>
      <c r="L11" s="83" t="s">
        <v>187</v>
      </c>
      <c r="M11" s="84" t="s">
        <v>180</v>
      </c>
      <c r="N11" s="111">
        <v>0</v>
      </c>
      <c r="O11" s="112">
        <v>25</v>
      </c>
    </row>
    <row r="12" spans="1:15" ht="39.6" x14ac:dyDescent="0.3">
      <c r="B12" s="310"/>
      <c r="C12" s="312"/>
      <c r="D12" s="307"/>
      <c r="E12" s="140" t="s">
        <v>181</v>
      </c>
      <c r="F12" s="141">
        <v>509041</v>
      </c>
      <c r="G12" s="142" t="s">
        <v>239</v>
      </c>
      <c r="H12" s="143" t="s">
        <v>240</v>
      </c>
      <c r="I12" s="144" t="s">
        <v>241</v>
      </c>
      <c r="J12" s="144" t="s">
        <v>242</v>
      </c>
      <c r="K12" s="144" t="s">
        <v>243</v>
      </c>
      <c r="L12" s="144" t="s">
        <v>187</v>
      </c>
      <c r="M12" s="145" t="s">
        <v>180</v>
      </c>
      <c r="N12" s="111">
        <v>0</v>
      </c>
      <c r="O12" s="112">
        <v>2</v>
      </c>
    </row>
    <row r="13" spans="1:15" ht="52.8" x14ac:dyDescent="0.3">
      <c r="B13" s="310"/>
      <c r="C13" s="312"/>
      <c r="D13" s="307"/>
      <c r="E13" s="146" t="s">
        <v>181</v>
      </c>
      <c r="F13" s="147">
        <v>509051</v>
      </c>
      <c r="G13" s="148" t="s">
        <v>244</v>
      </c>
      <c r="H13" s="149" t="s">
        <v>240</v>
      </c>
      <c r="I13" s="150" t="s">
        <v>245</v>
      </c>
      <c r="J13" s="150" t="s">
        <v>242</v>
      </c>
      <c r="K13" s="150" t="s">
        <v>246</v>
      </c>
      <c r="L13" s="150" t="s">
        <v>187</v>
      </c>
      <c r="M13" s="151" t="s">
        <v>180</v>
      </c>
      <c r="N13" s="111">
        <v>0</v>
      </c>
      <c r="O13" s="112">
        <v>0</v>
      </c>
    </row>
    <row r="14" spans="1:15" ht="159" thickBot="1" x14ac:dyDescent="0.35">
      <c r="B14" s="310"/>
      <c r="C14" s="312"/>
      <c r="D14" s="152" t="s">
        <v>221</v>
      </c>
      <c r="E14" s="153" t="s">
        <v>174</v>
      </c>
      <c r="F14" s="154">
        <v>323000</v>
      </c>
      <c r="G14" s="155" t="s">
        <v>222</v>
      </c>
      <c r="H14" s="156" t="s">
        <v>223</v>
      </c>
      <c r="I14" s="157" t="s">
        <v>224</v>
      </c>
      <c r="J14" s="157" t="s">
        <v>225</v>
      </c>
      <c r="K14" s="157" t="s">
        <v>226</v>
      </c>
      <c r="L14" s="157" t="s">
        <v>180</v>
      </c>
      <c r="M14" s="158" t="s">
        <v>180</v>
      </c>
      <c r="N14" s="111">
        <v>0</v>
      </c>
      <c r="O14" s="112">
        <v>0</v>
      </c>
    </row>
    <row r="15" spans="1:15" ht="171" customHeight="1" thickTop="1" x14ac:dyDescent="0.3">
      <c r="B15" s="310"/>
      <c r="C15" s="312"/>
      <c r="D15" s="315" t="s">
        <v>247</v>
      </c>
      <c r="E15" s="129" t="s">
        <v>174</v>
      </c>
      <c r="F15" s="130">
        <v>500501</v>
      </c>
      <c r="G15" s="75" t="s">
        <v>229</v>
      </c>
      <c r="H15" s="76" t="s">
        <v>191</v>
      </c>
      <c r="I15" s="77" t="s">
        <v>230</v>
      </c>
      <c r="J15" s="77" t="s">
        <v>231</v>
      </c>
      <c r="K15" s="77" t="s">
        <v>194</v>
      </c>
      <c r="L15" s="77" t="s">
        <v>180</v>
      </c>
      <c r="M15" s="78" t="s">
        <v>180</v>
      </c>
      <c r="N15" s="111">
        <v>0</v>
      </c>
      <c r="O15" s="112">
        <v>0</v>
      </c>
    </row>
    <row r="16" spans="1:15" ht="105.6" x14ac:dyDescent="0.3">
      <c r="B16" s="310"/>
      <c r="C16" s="312"/>
      <c r="D16" s="316"/>
      <c r="E16" s="139" t="s">
        <v>181</v>
      </c>
      <c r="F16" s="80">
        <v>500002</v>
      </c>
      <c r="G16" s="81" t="s">
        <v>209</v>
      </c>
      <c r="H16" s="82" t="s">
        <v>210</v>
      </c>
      <c r="I16" s="83" t="s">
        <v>211</v>
      </c>
      <c r="J16" s="83" t="s">
        <v>232</v>
      </c>
      <c r="K16" s="83" t="s">
        <v>194</v>
      </c>
      <c r="L16" s="83" t="s">
        <v>187</v>
      </c>
      <c r="M16" s="84" t="s">
        <v>180</v>
      </c>
      <c r="N16" s="111">
        <v>0</v>
      </c>
      <c r="O16" s="112">
        <v>0</v>
      </c>
    </row>
    <row r="17" spans="2:15" ht="356.4" x14ac:dyDescent="0.3">
      <c r="B17" s="310"/>
      <c r="C17" s="312"/>
      <c r="D17" s="316"/>
      <c r="E17" s="140" t="s">
        <v>181</v>
      </c>
      <c r="F17" s="141">
        <v>509021</v>
      </c>
      <c r="G17" s="142" t="s">
        <v>233</v>
      </c>
      <c r="H17" s="143" t="s">
        <v>214</v>
      </c>
      <c r="I17" s="144" t="s">
        <v>234</v>
      </c>
      <c r="J17" s="144" t="s">
        <v>216</v>
      </c>
      <c r="K17" s="144" t="s">
        <v>248</v>
      </c>
      <c r="L17" s="144" t="s">
        <v>187</v>
      </c>
      <c r="M17" s="145" t="s">
        <v>180</v>
      </c>
      <c r="N17" s="111">
        <v>0</v>
      </c>
      <c r="O17" s="112">
        <v>0</v>
      </c>
    </row>
    <row r="18" spans="2:15" ht="277.2" x14ac:dyDescent="0.3">
      <c r="B18" s="310"/>
      <c r="C18" s="312"/>
      <c r="D18" s="316"/>
      <c r="E18" s="140" t="s">
        <v>181</v>
      </c>
      <c r="F18" s="141">
        <v>509031</v>
      </c>
      <c r="G18" s="142" t="s">
        <v>236</v>
      </c>
      <c r="H18" s="143" t="s">
        <v>214</v>
      </c>
      <c r="I18" s="144" t="s">
        <v>237</v>
      </c>
      <c r="J18" s="144" t="s">
        <v>219</v>
      </c>
      <c r="K18" s="144" t="s">
        <v>248</v>
      </c>
      <c r="L18" s="144" t="s">
        <v>187</v>
      </c>
      <c r="M18" s="145" t="s">
        <v>180</v>
      </c>
      <c r="N18" s="111">
        <v>0</v>
      </c>
      <c r="O18" s="112">
        <v>0</v>
      </c>
    </row>
    <row r="19" spans="2:15" ht="39.6" x14ac:dyDescent="0.3">
      <c r="B19" s="310"/>
      <c r="C19" s="312"/>
      <c r="D19" s="316"/>
      <c r="E19" s="140" t="s">
        <v>181</v>
      </c>
      <c r="F19" s="141">
        <v>509041</v>
      </c>
      <c r="G19" s="142" t="s">
        <v>239</v>
      </c>
      <c r="H19" s="143" t="s">
        <v>240</v>
      </c>
      <c r="I19" s="144" t="s">
        <v>241</v>
      </c>
      <c r="J19" s="144" t="s">
        <v>242</v>
      </c>
      <c r="K19" s="144" t="s">
        <v>243</v>
      </c>
      <c r="L19" s="144" t="s">
        <v>187</v>
      </c>
      <c r="M19" s="145" t="s">
        <v>180</v>
      </c>
      <c r="N19" s="111">
        <v>0</v>
      </c>
      <c r="O19" s="112">
        <v>0</v>
      </c>
    </row>
    <row r="20" spans="2:15" ht="52.8" x14ac:dyDescent="0.3">
      <c r="B20" s="310"/>
      <c r="C20" s="312"/>
      <c r="D20" s="316"/>
      <c r="E20" s="140" t="s">
        <v>181</v>
      </c>
      <c r="F20" s="141">
        <v>509051</v>
      </c>
      <c r="G20" s="142" t="s">
        <v>244</v>
      </c>
      <c r="H20" s="143" t="s">
        <v>240</v>
      </c>
      <c r="I20" s="144" t="s">
        <v>245</v>
      </c>
      <c r="J20" s="144" t="s">
        <v>242</v>
      </c>
      <c r="K20" s="144" t="s">
        <v>246</v>
      </c>
      <c r="L20" s="144" t="s">
        <v>187</v>
      </c>
      <c r="M20" s="145" t="s">
        <v>180</v>
      </c>
      <c r="N20" s="111">
        <v>0</v>
      </c>
      <c r="O20" s="112">
        <v>0</v>
      </c>
    </row>
    <row r="21" spans="2:15" ht="159" thickBot="1" x14ac:dyDescent="0.35">
      <c r="B21" s="311"/>
      <c r="C21" s="313"/>
      <c r="D21" s="159" t="s">
        <v>221</v>
      </c>
      <c r="E21" s="160" t="s">
        <v>174</v>
      </c>
      <c r="F21" s="161">
        <v>323000</v>
      </c>
      <c r="G21" s="162" t="s">
        <v>222</v>
      </c>
      <c r="H21" s="163" t="s">
        <v>223</v>
      </c>
      <c r="I21" s="164" t="s">
        <v>224</v>
      </c>
      <c r="J21" s="164" t="s">
        <v>225</v>
      </c>
      <c r="K21" s="164" t="s">
        <v>226</v>
      </c>
      <c r="L21" s="164" t="s">
        <v>180</v>
      </c>
      <c r="M21" s="165" t="s">
        <v>180</v>
      </c>
      <c r="N21" s="166">
        <v>0</v>
      </c>
      <c r="O21" s="167">
        <v>0</v>
      </c>
    </row>
  </sheetData>
  <mergeCells count="9">
    <mergeCell ref="B8:B21"/>
    <mergeCell ref="C8:C21"/>
    <mergeCell ref="D8:D13"/>
    <mergeCell ref="D15:D20"/>
    <mergeCell ref="B1:D1"/>
    <mergeCell ref="H1:L1"/>
    <mergeCell ref="B3:B7"/>
    <mergeCell ref="C3:C7"/>
    <mergeCell ref="D3:D6"/>
  </mergeCell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034AF-B867-41D8-AD1D-A4D6E44AFCEF}">
  <sheetPr>
    <tabColor rgb="FFDAC5D8"/>
  </sheetPr>
  <dimension ref="B1:H38"/>
  <sheetViews>
    <sheetView showGridLines="0" showWhiteSpace="0" topLeftCell="A10" zoomScaleNormal="100" zoomScalePageLayoutView="93" workbookViewId="0">
      <selection activeCell="C8" sqref="C8:E14"/>
    </sheetView>
  </sheetViews>
  <sheetFormatPr defaultColWidth="8.88671875" defaultRowHeight="13.2" x14ac:dyDescent="0.25"/>
  <cols>
    <col min="2" max="2" width="29.33203125" customWidth="1"/>
    <col min="3" max="3" width="23.6640625" customWidth="1"/>
    <col min="4" max="4" width="78.6640625" customWidth="1"/>
    <col min="5" max="5" width="15.109375" customWidth="1"/>
  </cols>
  <sheetData>
    <row r="1" spans="2:5" ht="13.8" thickBot="1" x14ac:dyDescent="0.3"/>
    <row r="2" spans="2:5" ht="33" customHeight="1" x14ac:dyDescent="0.25">
      <c r="B2" s="4" t="s">
        <v>86</v>
      </c>
      <c r="C2" s="330" t="s">
        <v>87</v>
      </c>
      <c r="D2" s="330"/>
      <c r="E2" s="331"/>
    </row>
    <row r="3" spans="2:5" ht="33" customHeight="1" x14ac:dyDescent="0.25">
      <c r="B3" s="24" t="s">
        <v>10</v>
      </c>
      <c r="C3" s="270" t="s">
        <v>11</v>
      </c>
      <c r="D3" s="270"/>
      <c r="E3" s="271"/>
    </row>
    <row r="4" spans="2:5" ht="39.9" customHeight="1" x14ac:dyDescent="0.25">
      <c r="B4" s="24" t="s">
        <v>12</v>
      </c>
      <c r="C4" s="272" t="s">
        <v>13</v>
      </c>
      <c r="D4" s="272"/>
      <c r="E4" s="273"/>
    </row>
    <row r="5" spans="2:5" ht="78" customHeight="1" x14ac:dyDescent="0.25">
      <c r="B5" s="25" t="s">
        <v>49</v>
      </c>
      <c r="C5" s="274" t="s">
        <v>88</v>
      </c>
      <c r="D5" s="274"/>
      <c r="E5" s="275"/>
    </row>
    <row r="6" spans="2:5" ht="17.399999999999999" customHeight="1" x14ac:dyDescent="0.25">
      <c r="B6" s="24" t="s">
        <v>16</v>
      </c>
      <c r="C6" s="276" t="s">
        <v>89</v>
      </c>
      <c r="D6" s="276"/>
      <c r="E6" s="277"/>
    </row>
    <row r="7" spans="2:5" ht="65.099999999999994" customHeight="1" x14ac:dyDescent="0.25">
      <c r="B7" s="321" t="s">
        <v>18</v>
      </c>
      <c r="C7" s="26" t="s">
        <v>19</v>
      </c>
      <c r="D7" s="328" t="s">
        <v>20</v>
      </c>
      <c r="E7" s="329"/>
    </row>
    <row r="8" spans="2:5" ht="33.75" customHeight="1" x14ac:dyDescent="0.25">
      <c r="B8" s="321"/>
      <c r="C8" s="296" t="s">
        <v>90</v>
      </c>
      <c r="D8" s="276" t="s">
        <v>91</v>
      </c>
      <c r="E8" s="332"/>
    </row>
    <row r="9" spans="2:5" ht="17.399999999999999" customHeight="1" x14ac:dyDescent="0.25">
      <c r="B9" s="321"/>
      <c r="C9" s="296"/>
      <c r="D9" s="272" t="s">
        <v>92</v>
      </c>
      <c r="E9" s="273"/>
    </row>
    <row r="10" spans="2:5" ht="17.399999999999999" customHeight="1" x14ac:dyDescent="0.25">
      <c r="B10" s="321"/>
      <c r="C10" s="296"/>
      <c r="D10" s="276" t="s">
        <v>93</v>
      </c>
      <c r="E10" s="277"/>
    </row>
    <row r="11" spans="2:5" ht="17.399999999999999" customHeight="1" x14ac:dyDescent="0.25">
      <c r="B11" s="321"/>
      <c r="C11" s="296"/>
      <c r="D11" s="276" t="s">
        <v>94</v>
      </c>
      <c r="E11" s="325"/>
    </row>
    <row r="12" spans="2:5" ht="17.399999999999999" customHeight="1" x14ac:dyDescent="0.25">
      <c r="B12" s="321"/>
      <c r="C12" s="296"/>
      <c r="D12" s="276" t="s">
        <v>95</v>
      </c>
      <c r="E12" s="277"/>
    </row>
    <row r="13" spans="2:5" ht="17.399999999999999" customHeight="1" x14ac:dyDescent="0.25">
      <c r="B13" s="321"/>
      <c r="C13" s="296"/>
      <c r="D13" s="276" t="s">
        <v>96</v>
      </c>
      <c r="E13" s="326"/>
    </row>
    <row r="14" spans="2:5" ht="78" customHeight="1" x14ac:dyDescent="0.25">
      <c r="B14" s="321"/>
      <c r="C14" s="296"/>
      <c r="D14" s="327" t="s">
        <v>97</v>
      </c>
      <c r="E14" s="326"/>
    </row>
    <row r="15" spans="2:5" ht="65.099999999999994" customHeight="1" x14ac:dyDescent="0.25">
      <c r="B15" s="321" t="s">
        <v>30</v>
      </c>
      <c r="C15" s="26" t="s">
        <v>19</v>
      </c>
      <c r="D15" s="328" t="s">
        <v>31</v>
      </c>
      <c r="E15" s="329"/>
    </row>
    <row r="16" spans="2:5" ht="17.399999999999999" customHeight="1" x14ac:dyDescent="0.25">
      <c r="B16" s="321"/>
      <c r="C16" s="296" t="s">
        <v>90</v>
      </c>
      <c r="D16" s="276" t="s">
        <v>33</v>
      </c>
      <c r="E16" s="277"/>
    </row>
    <row r="17" spans="2:8" ht="17.399999999999999" customHeight="1" x14ac:dyDescent="0.25">
      <c r="B17" s="321"/>
      <c r="C17" s="296"/>
      <c r="D17" s="276" t="s">
        <v>34</v>
      </c>
      <c r="E17" s="277"/>
    </row>
    <row r="18" spans="2:8" ht="17.399999999999999" customHeight="1" x14ac:dyDescent="0.25">
      <c r="B18" s="321"/>
      <c r="C18" s="296"/>
      <c r="D18" s="276" t="s">
        <v>98</v>
      </c>
      <c r="E18" s="277"/>
    </row>
    <row r="19" spans="2:8" ht="17.399999999999999" customHeight="1" x14ac:dyDescent="0.25">
      <c r="B19" s="321"/>
      <c r="C19" s="296"/>
      <c r="D19" s="276" t="s">
        <v>36</v>
      </c>
      <c r="E19" s="277"/>
    </row>
    <row r="20" spans="2:8" ht="17.399999999999999" customHeight="1" x14ac:dyDescent="0.25">
      <c r="B20" s="321"/>
      <c r="C20" s="296"/>
      <c r="D20" s="276" t="s">
        <v>37</v>
      </c>
      <c r="E20" s="277"/>
    </row>
    <row r="21" spans="2:8" ht="17.399999999999999" customHeight="1" x14ac:dyDescent="0.25">
      <c r="B21" s="321"/>
      <c r="C21" s="296"/>
      <c r="D21" s="276" t="s">
        <v>99</v>
      </c>
      <c r="E21" s="277"/>
    </row>
    <row r="22" spans="2:8" ht="17.399999999999999" customHeight="1" x14ac:dyDescent="0.25">
      <c r="B22" s="321"/>
      <c r="C22" s="296"/>
      <c r="D22" s="276" t="s">
        <v>68</v>
      </c>
      <c r="E22" s="277"/>
    </row>
    <row r="23" spans="2:8" ht="17.399999999999999" customHeight="1" x14ac:dyDescent="0.25">
      <c r="B23" s="321"/>
      <c r="C23" s="296"/>
      <c r="D23" s="276" t="s">
        <v>69</v>
      </c>
      <c r="E23" s="277"/>
    </row>
    <row r="24" spans="2:8" ht="17.399999999999999" customHeight="1" x14ac:dyDescent="0.25">
      <c r="B24" s="321"/>
      <c r="C24" s="296"/>
      <c r="D24" s="276" t="s">
        <v>70</v>
      </c>
      <c r="E24" s="277"/>
    </row>
    <row r="25" spans="2:8" ht="17.399999999999999" customHeight="1" x14ac:dyDescent="0.25">
      <c r="B25" s="321"/>
      <c r="C25" s="296"/>
      <c r="D25" s="276" t="s">
        <v>71</v>
      </c>
      <c r="E25" s="277"/>
    </row>
    <row r="26" spans="2:8" ht="17.399999999999999" customHeight="1" x14ac:dyDescent="0.25">
      <c r="B26" s="321"/>
      <c r="C26" s="296"/>
      <c r="D26" s="276" t="s">
        <v>100</v>
      </c>
      <c r="E26" s="277"/>
    </row>
    <row r="27" spans="2:8" ht="65.099999999999994" customHeight="1" x14ac:dyDescent="0.25">
      <c r="B27" s="321" t="s">
        <v>39</v>
      </c>
      <c r="C27" s="26" t="s">
        <v>19</v>
      </c>
      <c r="D27" s="323" t="s">
        <v>101</v>
      </c>
      <c r="E27" s="324"/>
    </row>
    <row r="28" spans="2:8" ht="17.399999999999999" customHeight="1" x14ac:dyDescent="0.25">
      <c r="B28" s="321"/>
      <c r="C28" s="296" t="s">
        <v>90</v>
      </c>
      <c r="D28" s="276" t="s">
        <v>102</v>
      </c>
      <c r="E28" s="277"/>
    </row>
    <row r="29" spans="2:8" ht="17.399999999999999" customHeight="1" x14ac:dyDescent="0.25">
      <c r="B29" s="321"/>
      <c r="C29" s="296"/>
      <c r="D29" s="276" t="s">
        <v>76</v>
      </c>
      <c r="E29" s="277"/>
    </row>
    <row r="30" spans="2:8" ht="17.399999999999999" customHeight="1" x14ac:dyDescent="0.25">
      <c r="B30" s="321"/>
      <c r="C30" s="296"/>
      <c r="D30" s="317" t="s">
        <v>103</v>
      </c>
      <c r="E30" s="318"/>
    </row>
    <row r="31" spans="2:8" ht="17.399999999999999" customHeight="1" x14ac:dyDescent="0.25">
      <c r="B31" s="321"/>
      <c r="C31" s="296"/>
      <c r="D31" s="317" t="s">
        <v>104</v>
      </c>
      <c r="E31" s="318"/>
      <c r="H31" s="27"/>
    </row>
    <row r="32" spans="2:8" ht="17.399999999999999" customHeight="1" x14ac:dyDescent="0.25">
      <c r="B32" s="321"/>
      <c r="C32" s="296"/>
      <c r="D32" s="317" t="s">
        <v>105</v>
      </c>
      <c r="E32" s="318"/>
      <c r="H32" s="27"/>
    </row>
    <row r="33" spans="2:5" ht="17.399999999999999" customHeight="1" x14ac:dyDescent="0.25">
      <c r="B33" s="321"/>
      <c r="C33" s="296"/>
      <c r="D33" s="317" t="s">
        <v>106</v>
      </c>
      <c r="E33" s="318"/>
    </row>
    <row r="34" spans="2:5" ht="17.399999999999999" customHeight="1" x14ac:dyDescent="0.25">
      <c r="B34" s="321"/>
      <c r="C34" s="296"/>
      <c r="D34" s="317" t="s">
        <v>107</v>
      </c>
      <c r="E34" s="318"/>
    </row>
    <row r="35" spans="2:5" ht="17.399999999999999" customHeight="1" x14ac:dyDescent="0.25">
      <c r="B35" s="321"/>
      <c r="C35" s="296"/>
      <c r="D35" s="317" t="s">
        <v>108</v>
      </c>
      <c r="E35" s="318"/>
    </row>
    <row r="36" spans="2:5" ht="17.399999999999999" customHeight="1" thickBot="1" x14ac:dyDescent="0.3">
      <c r="B36" s="322"/>
      <c r="C36" s="299"/>
      <c r="D36" s="319" t="s">
        <v>109</v>
      </c>
      <c r="E36" s="320"/>
    </row>
    <row r="37" spans="2:5" x14ac:dyDescent="0.25">
      <c r="D37" s="28"/>
      <c r="E37" s="28"/>
    </row>
    <row r="38" spans="2:5" x14ac:dyDescent="0.25">
      <c r="D38" s="16"/>
    </row>
  </sheetData>
  <sheetProtection algorithmName="SHA-512" hashValue="aOnSkdtXPq9G+GctToEXs4j9X6LF1JiQsJm3AmEsitr7/jvTCDwf6T6o5/WUhg9ijm5FQmnv7N3nJEgyo+dw4g==" saltValue="S3r7zMN4ftR9Nt3jLVJHvA==" spinCount="100000" sheet="1" objects="1" scenarios="1" selectLockedCells="1"/>
  <mergeCells count="41">
    <mergeCell ref="B7:B14"/>
    <mergeCell ref="D7:E7"/>
    <mergeCell ref="C8:C14"/>
    <mergeCell ref="D8:E8"/>
    <mergeCell ref="D9:E9"/>
    <mergeCell ref="C2:E2"/>
    <mergeCell ref="C3:E3"/>
    <mergeCell ref="C4:E4"/>
    <mergeCell ref="C5:E5"/>
    <mergeCell ref="C6:E6"/>
    <mergeCell ref="D23:E23"/>
    <mergeCell ref="D10:E10"/>
    <mergeCell ref="D11:E11"/>
    <mergeCell ref="D12:E12"/>
    <mergeCell ref="D13:E13"/>
    <mergeCell ref="D14:E14"/>
    <mergeCell ref="D15:E15"/>
    <mergeCell ref="D16:E16"/>
    <mergeCell ref="D17:E17"/>
    <mergeCell ref="D18:E18"/>
    <mergeCell ref="D19:E19"/>
    <mergeCell ref="D20:E20"/>
    <mergeCell ref="D21:E21"/>
    <mergeCell ref="D22:E22"/>
    <mergeCell ref="D24:E24"/>
    <mergeCell ref="D25:E25"/>
    <mergeCell ref="D26:E26"/>
    <mergeCell ref="B27:B36"/>
    <mergeCell ref="D27:E27"/>
    <mergeCell ref="C28:C36"/>
    <mergeCell ref="D28:E28"/>
    <mergeCell ref="D29:E29"/>
    <mergeCell ref="D30:E30"/>
    <mergeCell ref="D31:E31"/>
    <mergeCell ref="B15:B26"/>
    <mergeCell ref="C16:C26"/>
    <mergeCell ref="D32:E32"/>
    <mergeCell ref="D33:E33"/>
    <mergeCell ref="D34:E34"/>
    <mergeCell ref="D35:E35"/>
    <mergeCell ref="D36:E36"/>
  </mergeCells>
  <dataValidations count="3">
    <dataValidation allowBlank="1" showInputMessage="1" showErrorMessage="1" promptTitle="NÁPOVĚDA:" prompt="MAS začíná verzí 1.0.  Verze opatření PR IROP se změní až při podání Žádosti o změnu programového rámce IROP, tzn. MAS pokračuje verzí 1.1.....1.9. 2.0 atd." sqref="C3:E3" xr:uid="{445B0F7C-2830-48AD-9DAF-DA44513A533E}"/>
    <dataValidation allowBlank="1" showInputMessage="1" showErrorMessage="1" promptTitle="NÁPOVĚDA:" prompt="MAS doplní název/názvy opatření Strategického rámce SCLLD,pokud se název/názvy opatření neshoduje/neshodují s názvem opatření PR IROP._x000a_V případě neexistence opatření strategického rámce SCLLD nebo totožného názvu s opatřením PR IROP,MAS pole nevyplňuje." sqref="C5:E5" xr:uid="{02258C99-A70D-4D6B-8994-A0F3EE8F5DE6}"/>
    <dataValidation allowBlank="1" showInputMessage="1" showErrorMessage="1" promptTitle="NÁPOVĚDA:" prompt="MAS zadá za X číslo opatření PR IROP v pořadí, které si stanovila._x000a_Formát čísla je1, 2, 3, atd. _x000a_Maximální počet opatření v PR IROP je 7." sqref="B2" xr:uid="{EC07B1E9-3A23-48A4-96B2-78778B7FDB46}"/>
  </dataValidations>
  <pageMargins left="0.70866141732283472" right="0.70866141732283472" top="0.78740157480314965" bottom="0.78740157480314965" header="0.31496062992125984" footer="0.31496062992125984"/>
  <pageSetup paperSize="9" scale="5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0BFC2-9793-4EA1-B17E-482F0389380B}">
  <sheetPr>
    <tabColor rgb="FFDAC5D8"/>
  </sheetPr>
  <dimension ref="A1:O20"/>
  <sheetViews>
    <sheetView showGridLines="0" topLeftCell="C22" zoomScale="80" zoomScaleNormal="80" workbookViewId="0">
      <selection activeCell="O19" sqref="O19"/>
    </sheetView>
  </sheetViews>
  <sheetFormatPr defaultColWidth="9.109375" defaultRowHeight="15.6" x14ac:dyDescent="0.3"/>
  <cols>
    <col min="1" max="1" width="3.109375" style="56" customWidth="1"/>
    <col min="2" max="2" width="8.88671875" style="56" customWidth="1"/>
    <col min="3" max="3" width="17.6640625" style="56" customWidth="1"/>
    <col min="4" max="4" width="27.5546875" style="56" customWidth="1"/>
    <col min="5" max="5" width="10.33203125" style="56" customWidth="1"/>
    <col min="6" max="6" width="10.109375" style="56" customWidth="1"/>
    <col min="7" max="7" width="22.6640625" style="56" customWidth="1"/>
    <col min="8" max="8" width="13" style="93" customWidth="1"/>
    <col min="9" max="9" width="55.44140625" style="168" customWidth="1"/>
    <col min="10" max="10" width="51.88671875" style="95" customWidth="1"/>
    <col min="11" max="11" width="40.44140625" style="95" customWidth="1"/>
    <col min="12" max="12" width="16.5546875" style="95" bestFit="1" customWidth="1"/>
    <col min="13" max="13" width="19.44140625" style="56" customWidth="1"/>
    <col min="14" max="15" width="17.88671875" style="56" customWidth="1"/>
    <col min="16" max="16384" width="9.109375" style="56"/>
  </cols>
  <sheetData>
    <row r="1" spans="1:15" s="47" customFormat="1" ht="138" customHeight="1" thickBot="1" x14ac:dyDescent="0.3">
      <c r="A1" s="46"/>
      <c r="B1" s="278" t="s">
        <v>155</v>
      </c>
      <c r="C1" s="278"/>
      <c r="D1" s="278"/>
      <c r="E1" s="44"/>
      <c r="F1" s="44"/>
      <c r="G1" s="45" t="s">
        <v>156</v>
      </c>
      <c r="H1" s="279" t="s">
        <v>249</v>
      </c>
      <c r="I1" s="279"/>
      <c r="J1" s="279"/>
      <c r="K1" s="279"/>
      <c r="L1" s="279"/>
      <c r="M1" s="46"/>
      <c r="N1" s="169"/>
    </row>
    <row r="2" spans="1:15" ht="51" customHeight="1" x14ac:dyDescent="0.3">
      <c r="B2" s="101" t="s">
        <v>158</v>
      </c>
      <c r="C2" s="103" t="s">
        <v>159</v>
      </c>
      <c r="D2" s="170" t="s">
        <v>160</v>
      </c>
      <c r="E2" s="103" t="s">
        <v>161</v>
      </c>
      <c r="F2" s="102" t="s">
        <v>162</v>
      </c>
      <c r="G2" s="103" t="s">
        <v>163</v>
      </c>
      <c r="H2" s="103" t="s">
        <v>164</v>
      </c>
      <c r="I2" s="103" t="s">
        <v>165</v>
      </c>
      <c r="J2" s="103" t="s">
        <v>166</v>
      </c>
      <c r="K2" s="103" t="s">
        <v>167</v>
      </c>
      <c r="L2" s="103" t="s">
        <v>168</v>
      </c>
      <c r="M2" s="104" t="s">
        <v>169</v>
      </c>
      <c r="N2" s="54" t="s">
        <v>170</v>
      </c>
      <c r="O2" s="55" t="s">
        <v>171</v>
      </c>
    </row>
    <row r="3" spans="1:15" ht="131.25" customHeight="1" x14ac:dyDescent="0.3">
      <c r="B3" s="333">
        <v>1</v>
      </c>
      <c r="C3" s="335" t="s">
        <v>90</v>
      </c>
      <c r="D3" s="337" t="s">
        <v>250</v>
      </c>
      <c r="E3" s="171" t="s">
        <v>174</v>
      </c>
      <c r="F3" s="172">
        <v>910052</v>
      </c>
      <c r="G3" s="173" t="s">
        <v>251</v>
      </c>
      <c r="H3" s="174" t="s">
        <v>252</v>
      </c>
      <c r="I3" s="175" t="s">
        <v>253</v>
      </c>
      <c r="J3" s="175" t="s">
        <v>254</v>
      </c>
      <c r="K3" s="175" t="s">
        <v>194</v>
      </c>
      <c r="L3" s="175" t="s">
        <v>180</v>
      </c>
      <c r="M3" s="176" t="s">
        <v>180</v>
      </c>
      <c r="N3" s="64">
        <v>0</v>
      </c>
      <c r="O3" s="65">
        <v>0</v>
      </c>
    </row>
    <row r="4" spans="1:15" ht="60" customHeight="1" x14ac:dyDescent="0.3">
      <c r="B4" s="333"/>
      <c r="C4" s="335"/>
      <c r="D4" s="338"/>
      <c r="E4" s="80" t="s">
        <v>181</v>
      </c>
      <c r="F4" s="80">
        <v>910301</v>
      </c>
      <c r="G4" s="81" t="s">
        <v>255</v>
      </c>
      <c r="H4" s="82" t="s">
        <v>256</v>
      </c>
      <c r="I4" s="83" t="s">
        <v>257</v>
      </c>
      <c r="J4" s="83" t="s">
        <v>258</v>
      </c>
      <c r="K4" s="83" t="s">
        <v>194</v>
      </c>
      <c r="L4" s="83" t="s">
        <v>187</v>
      </c>
      <c r="M4" s="84" t="s">
        <v>180</v>
      </c>
      <c r="N4" s="64">
        <v>0</v>
      </c>
      <c r="O4" s="65">
        <v>1</v>
      </c>
    </row>
    <row r="5" spans="1:15" ht="55.5" customHeight="1" thickBot="1" x14ac:dyDescent="0.35">
      <c r="B5" s="333"/>
      <c r="C5" s="335"/>
      <c r="D5" s="339"/>
      <c r="E5" s="177" t="s">
        <v>181</v>
      </c>
      <c r="F5" s="177">
        <v>764010</v>
      </c>
      <c r="G5" s="178" t="s">
        <v>198</v>
      </c>
      <c r="H5" s="179" t="s">
        <v>199</v>
      </c>
      <c r="I5" s="180" t="s">
        <v>200</v>
      </c>
      <c r="J5" s="180" t="s">
        <v>259</v>
      </c>
      <c r="K5" s="180" t="s">
        <v>202</v>
      </c>
      <c r="L5" s="180" t="s">
        <v>187</v>
      </c>
      <c r="M5" s="181" t="s">
        <v>180</v>
      </c>
      <c r="N5" s="64">
        <v>0</v>
      </c>
      <c r="O5" s="65">
        <v>0</v>
      </c>
    </row>
    <row r="6" spans="1:15" ht="72.75" customHeight="1" thickTop="1" x14ac:dyDescent="0.3">
      <c r="B6" s="333"/>
      <c r="C6" s="335"/>
      <c r="D6" s="340" t="s">
        <v>260</v>
      </c>
      <c r="E6" s="182" t="s">
        <v>181</v>
      </c>
      <c r="F6" s="182">
        <v>910401</v>
      </c>
      <c r="G6" s="183" t="s">
        <v>261</v>
      </c>
      <c r="H6" s="184" t="s">
        <v>183</v>
      </c>
      <c r="I6" s="185" t="s">
        <v>262</v>
      </c>
      <c r="J6" s="185" t="s">
        <v>263</v>
      </c>
      <c r="K6" s="185" t="s">
        <v>194</v>
      </c>
      <c r="L6" s="185" t="s">
        <v>187</v>
      </c>
      <c r="M6" s="186" t="s">
        <v>180</v>
      </c>
      <c r="N6" s="64">
        <v>0</v>
      </c>
      <c r="O6" s="65">
        <v>0</v>
      </c>
    </row>
    <row r="7" spans="1:15" ht="64.5" customHeight="1" thickBot="1" x14ac:dyDescent="0.35">
      <c r="B7" s="333"/>
      <c r="C7" s="335"/>
      <c r="D7" s="341"/>
      <c r="E7" s="177" t="s">
        <v>181</v>
      </c>
      <c r="F7" s="177">
        <v>764010</v>
      </c>
      <c r="G7" s="178" t="s">
        <v>198</v>
      </c>
      <c r="H7" s="179" t="s">
        <v>199</v>
      </c>
      <c r="I7" s="180" t="s">
        <v>200</v>
      </c>
      <c r="J7" s="180" t="s">
        <v>259</v>
      </c>
      <c r="K7" s="180" t="s">
        <v>202</v>
      </c>
      <c r="L7" s="180" t="s">
        <v>187</v>
      </c>
      <c r="M7" s="181" t="s">
        <v>180</v>
      </c>
      <c r="N7" s="64">
        <v>0</v>
      </c>
      <c r="O7" s="65">
        <v>0</v>
      </c>
    </row>
    <row r="8" spans="1:15" ht="138.75" customHeight="1" thickTop="1" x14ac:dyDescent="0.3">
      <c r="B8" s="333"/>
      <c r="C8" s="335"/>
      <c r="D8" s="342" t="s">
        <v>264</v>
      </c>
      <c r="E8" s="187" t="s">
        <v>174</v>
      </c>
      <c r="F8" s="188">
        <v>910052</v>
      </c>
      <c r="G8" s="189" t="s">
        <v>251</v>
      </c>
      <c r="H8" s="190" t="s">
        <v>252</v>
      </c>
      <c r="I8" s="191" t="s">
        <v>253</v>
      </c>
      <c r="J8" s="191" t="s">
        <v>254</v>
      </c>
      <c r="K8" s="191" t="s">
        <v>194</v>
      </c>
      <c r="L8" s="191" t="s">
        <v>180</v>
      </c>
      <c r="M8" s="192" t="s">
        <v>180</v>
      </c>
      <c r="N8" s="64">
        <v>0</v>
      </c>
      <c r="O8" s="65">
        <v>0</v>
      </c>
    </row>
    <row r="9" spans="1:15" ht="181.5" customHeight="1" x14ac:dyDescent="0.3">
      <c r="B9" s="333"/>
      <c r="C9" s="335"/>
      <c r="D9" s="343"/>
      <c r="E9" s="193" t="s">
        <v>181</v>
      </c>
      <c r="F9" s="193">
        <v>305002</v>
      </c>
      <c r="G9" s="194" t="s">
        <v>265</v>
      </c>
      <c r="H9" s="195" t="s">
        <v>266</v>
      </c>
      <c r="I9" s="196" t="s">
        <v>267</v>
      </c>
      <c r="J9" s="196" t="s">
        <v>268</v>
      </c>
      <c r="K9" s="196" t="s">
        <v>194</v>
      </c>
      <c r="L9" s="196" t="s">
        <v>187</v>
      </c>
      <c r="M9" s="197" t="s">
        <v>180</v>
      </c>
      <c r="N9" s="64">
        <v>0</v>
      </c>
      <c r="O9" s="65">
        <v>0</v>
      </c>
    </row>
    <row r="10" spans="1:15" ht="63" customHeight="1" thickBot="1" x14ac:dyDescent="0.35">
      <c r="B10" s="333"/>
      <c r="C10" s="335"/>
      <c r="D10" s="344"/>
      <c r="E10" s="177" t="s">
        <v>181</v>
      </c>
      <c r="F10" s="177">
        <v>764010</v>
      </c>
      <c r="G10" s="178" t="s">
        <v>198</v>
      </c>
      <c r="H10" s="179" t="s">
        <v>199</v>
      </c>
      <c r="I10" s="180" t="s">
        <v>200</v>
      </c>
      <c r="J10" s="180" t="s">
        <v>259</v>
      </c>
      <c r="K10" s="180" t="s">
        <v>202</v>
      </c>
      <c r="L10" s="180" t="s">
        <v>187</v>
      </c>
      <c r="M10" s="181" t="s">
        <v>180</v>
      </c>
      <c r="N10" s="64">
        <v>0</v>
      </c>
      <c r="O10" s="65">
        <v>0</v>
      </c>
    </row>
    <row r="11" spans="1:15" ht="140.25" customHeight="1" thickTop="1" x14ac:dyDescent="0.3">
      <c r="B11" s="333"/>
      <c r="C11" s="335"/>
      <c r="D11" s="345" t="s">
        <v>269</v>
      </c>
      <c r="E11" s="198" t="s">
        <v>174</v>
      </c>
      <c r="F11" s="130">
        <v>910052</v>
      </c>
      <c r="G11" s="75" t="s">
        <v>251</v>
      </c>
      <c r="H11" s="76" t="s">
        <v>252</v>
      </c>
      <c r="I11" s="77" t="s">
        <v>253</v>
      </c>
      <c r="J11" s="77" t="s">
        <v>254</v>
      </c>
      <c r="K11" s="77" t="s">
        <v>194</v>
      </c>
      <c r="L11" s="77" t="s">
        <v>180</v>
      </c>
      <c r="M11" s="78" t="s">
        <v>180</v>
      </c>
      <c r="N11" s="64">
        <v>0</v>
      </c>
      <c r="O11" s="65">
        <v>0</v>
      </c>
    </row>
    <row r="12" spans="1:15" ht="41.25" customHeight="1" x14ac:dyDescent="0.3">
      <c r="B12" s="333"/>
      <c r="C12" s="335"/>
      <c r="D12" s="346"/>
      <c r="E12" s="199" t="s">
        <v>181</v>
      </c>
      <c r="F12" s="80">
        <v>910201</v>
      </c>
      <c r="G12" s="81" t="s">
        <v>270</v>
      </c>
      <c r="H12" s="82" t="s">
        <v>271</v>
      </c>
      <c r="I12" s="83" t="s">
        <v>272</v>
      </c>
      <c r="J12" s="83" t="s">
        <v>273</v>
      </c>
      <c r="K12" s="83" t="s">
        <v>194</v>
      </c>
      <c r="L12" s="83" t="s">
        <v>187</v>
      </c>
      <c r="M12" s="84" t="s">
        <v>180</v>
      </c>
      <c r="N12" s="64">
        <v>0</v>
      </c>
      <c r="O12" s="65">
        <v>0</v>
      </c>
    </row>
    <row r="13" spans="1:15" ht="158.4" x14ac:dyDescent="0.3">
      <c r="B13" s="333"/>
      <c r="C13" s="335"/>
      <c r="D13" s="200" t="s">
        <v>221</v>
      </c>
      <c r="E13" s="201" t="s">
        <v>174</v>
      </c>
      <c r="F13" s="202">
        <v>323000</v>
      </c>
      <c r="G13" s="203" t="s">
        <v>222</v>
      </c>
      <c r="H13" s="204" t="s">
        <v>223</v>
      </c>
      <c r="I13" s="205" t="s">
        <v>224</v>
      </c>
      <c r="J13" s="205" t="s">
        <v>225</v>
      </c>
      <c r="K13" s="205" t="s">
        <v>226</v>
      </c>
      <c r="L13" s="205" t="s">
        <v>180</v>
      </c>
      <c r="M13" s="206" t="s">
        <v>180</v>
      </c>
      <c r="N13" s="64">
        <v>0</v>
      </c>
      <c r="O13" s="65">
        <v>0</v>
      </c>
    </row>
    <row r="14" spans="1:15" ht="60" customHeight="1" thickBot="1" x14ac:dyDescent="0.35">
      <c r="B14" s="333"/>
      <c r="C14" s="335"/>
      <c r="D14" s="207"/>
      <c r="E14" s="177" t="s">
        <v>181</v>
      </c>
      <c r="F14" s="177">
        <v>764010</v>
      </c>
      <c r="G14" s="178" t="s">
        <v>198</v>
      </c>
      <c r="H14" s="179" t="s">
        <v>199</v>
      </c>
      <c r="I14" s="180" t="s">
        <v>200</v>
      </c>
      <c r="J14" s="180" t="s">
        <v>259</v>
      </c>
      <c r="K14" s="180" t="s">
        <v>202</v>
      </c>
      <c r="L14" s="180" t="s">
        <v>187</v>
      </c>
      <c r="M14" s="181" t="s">
        <v>180</v>
      </c>
      <c r="N14" s="64">
        <v>0</v>
      </c>
      <c r="O14" s="65">
        <v>0</v>
      </c>
    </row>
    <row r="15" spans="1:15" ht="131.25" customHeight="1" thickTop="1" x14ac:dyDescent="0.3">
      <c r="B15" s="333"/>
      <c r="C15" s="335"/>
      <c r="D15" s="347" t="s">
        <v>274</v>
      </c>
      <c r="E15" s="208" t="s">
        <v>174</v>
      </c>
      <c r="F15" s="209">
        <v>910052</v>
      </c>
      <c r="G15" s="210" t="s">
        <v>251</v>
      </c>
      <c r="H15" s="211" t="s">
        <v>252</v>
      </c>
      <c r="I15" s="212" t="s">
        <v>253</v>
      </c>
      <c r="J15" s="213" t="s">
        <v>254</v>
      </c>
      <c r="K15" s="214" t="s">
        <v>194</v>
      </c>
      <c r="L15" s="215" t="s">
        <v>180</v>
      </c>
      <c r="M15" s="212" t="s">
        <v>180</v>
      </c>
      <c r="N15" s="64">
        <v>0</v>
      </c>
      <c r="O15" s="65">
        <v>0</v>
      </c>
    </row>
    <row r="16" spans="1:15" ht="66" x14ac:dyDescent="0.3">
      <c r="B16" s="333"/>
      <c r="C16" s="335"/>
      <c r="D16" s="348"/>
      <c r="E16" s="216" t="s">
        <v>181</v>
      </c>
      <c r="F16" s="217">
        <v>910601</v>
      </c>
      <c r="G16" s="218" t="s">
        <v>275</v>
      </c>
      <c r="H16" s="219" t="s">
        <v>276</v>
      </c>
      <c r="I16" s="220" t="s">
        <v>277</v>
      </c>
      <c r="J16" s="220" t="s">
        <v>278</v>
      </c>
      <c r="K16" s="220" t="s">
        <v>194</v>
      </c>
      <c r="L16" s="220" t="s">
        <v>187</v>
      </c>
      <c r="M16" s="221" t="s">
        <v>180</v>
      </c>
      <c r="N16" s="64">
        <v>0</v>
      </c>
      <c r="O16" s="65">
        <v>0</v>
      </c>
    </row>
    <row r="17" spans="2:15" ht="63" customHeight="1" thickBot="1" x14ac:dyDescent="0.35">
      <c r="B17" s="333"/>
      <c r="C17" s="335"/>
      <c r="D17" s="349"/>
      <c r="E17" s="177" t="s">
        <v>181</v>
      </c>
      <c r="F17" s="177">
        <v>764010</v>
      </c>
      <c r="G17" s="178" t="s">
        <v>198</v>
      </c>
      <c r="H17" s="179" t="s">
        <v>199</v>
      </c>
      <c r="I17" s="180" t="s">
        <v>200</v>
      </c>
      <c r="J17" s="180" t="s">
        <v>259</v>
      </c>
      <c r="K17" s="180" t="s">
        <v>202</v>
      </c>
      <c r="L17" s="180" t="s">
        <v>187</v>
      </c>
      <c r="M17" s="181" t="s">
        <v>180</v>
      </c>
      <c r="N17" s="64">
        <v>0</v>
      </c>
      <c r="O17" s="65">
        <v>0</v>
      </c>
    </row>
    <row r="18" spans="2:15" ht="141.75" customHeight="1" thickTop="1" x14ac:dyDescent="0.3">
      <c r="B18" s="333"/>
      <c r="C18" s="335"/>
      <c r="D18" s="350" t="s">
        <v>279</v>
      </c>
      <c r="E18" s="222" t="s">
        <v>174</v>
      </c>
      <c r="F18" s="223">
        <v>910052</v>
      </c>
      <c r="G18" s="224" t="s">
        <v>251</v>
      </c>
      <c r="H18" s="225" t="s">
        <v>252</v>
      </c>
      <c r="I18" s="226" t="s">
        <v>253</v>
      </c>
      <c r="J18" s="226" t="s">
        <v>254</v>
      </c>
      <c r="K18" s="226" t="s">
        <v>194</v>
      </c>
      <c r="L18" s="226" t="s">
        <v>180</v>
      </c>
      <c r="M18" s="227" t="s">
        <v>180</v>
      </c>
      <c r="N18" s="64">
        <v>0</v>
      </c>
      <c r="O18" s="65">
        <v>0</v>
      </c>
    </row>
    <row r="19" spans="2:15" ht="93" customHeight="1" x14ac:dyDescent="0.3">
      <c r="B19" s="333"/>
      <c r="C19" s="335"/>
      <c r="D19" s="337"/>
      <c r="E19" s="80" t="s">
        <v>181</v>
      </c>
      <c r="F19" s="80">
        <v>740010</v>
      </c>
      <c r="G19" s="81" t="s">
        <v>280</v>
      </c>
      <c r="H19" s="82" t="s">
        <v>199</v>
      </c>
      <c r="I19" s="83" t="s">
        <v>281</v>
      </c>
      <c r="J19" s="83" t="s">
        <v>282</v>
      </c>
      <c r="K19" s="83" t="s">
        <v>194</v>
      </c>
      <c r="L19" s="83" t="s">
        <v>187</v>
      </c>
      <c r="M19" s="84" t="s">
        <v>180</v>
      </c>
      <c r="N19" s="64">
        <v>0</v>
      </c>
      <c r="O19" s="65">
        <v>15</v>
      </c>
    </row>
    <row r="20" spans="2:15" ht="55.5" customHeight="1" thickBot="1" x14ac:dyDescent="0.35">
      <c r="B20" s="334"/>
      <c r="C20" s="336"/>
      <c r="D20" s="351"/>
      <c r="E20" s="86" t="s">
        <v>181</v>
      </c>
      <c r="F20" s="86">
        <v>764010</v>
      </c>
      <c r="G20" s="87" t="s">
        <v>198</v>
      </c>
      <c r="H20" s="88" t="s">
        <v>199</v>
      </c>
      <c r="I20" s="89" t="s">
        <v>200</v>
      </c>
      <c r="J20" s="89" t="s">
        <v>259</v>
      </c>
      <c r="K20" s="89" t="s">
        <v>202</v>
      </c>
      <c r="L20" s="89" t="s">
        <v>187</v>
      </c>
      <c r="M20" s="90" t="s">
        <v>180</v>
      </c>
      <c r="N20" s="91">
        <v>0</v>
      </c>
      <c r="O20" s="92">
        <v>0</v>
      </c>
    </row>
  </sheetData>
  <mergeCells count="10">
    <mergeCell ref="B1:D1"/>
    <mergeCell ref="H1:L1"/>
    <mergeCell ref="B3:B20"/>
    <mergeCell ref="C3:C20"/>
    <mergeCell ref="D3:D5"/>
    <mergeCell ref="D6:D7"/>
    <mergeCell ref="D8:D10"/>
    <mergeCell ref="D11:D12"/>
    <mergeCell ref="D15:D17"/>
    <mergeCell ref="D18:D20"/>
  </mergeCells>
  <pageMargins left="0.7" right="0.7" top="0.78740157499999996" bottom="0.78740157499999996"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828F2-97B2-4980-B814-409EC38A5F96}">
  <sheetPr>
    <tabColor rgb="FF00CCFF"/>
  </sheetPr>
  <dimension ref="A1:F27"/>
  <sheetViews>
    <sheetView topLeftCell="A13" zoomScale="66" zoomScaleNormal="66" workbookViewId="0">
      <selection activeCell="D3" sqref="D3:D4"/>
    </sheetView>
  </sheetViews>
  <sheetFormatPr defaultColWidth="9.109375" defaultRowHeight="14.4" x14ac:dyDescent="0.3"/>
  <cols>
    <col min="1" max="1" width="42.109375" style="29" customWidth="1"/>
    <col min="2" max="2" width="136.33203125" style="29" customWidth="1"/>
    <col min="3" max="3" width="24.88671875" style="29" customWidth="1"/>
    <col min="4" max="4" width="46.109375" style="29" customWidth="1"/>
    <col min="5" max="5" width="151.6640625" style="29" customWidth="1"/>
    <col min="6" max="6" width="30.44140625" style="29" customWidth="1"/>
    <col min="7" max="16384" width="9.109375" style="29"/>
  </cols>
  <sheetData>
    <row r="1" spans="1:6" ht="31.2" x14ac:dyDescent="0.6">
      <c r="A1" s="353" t="s">
        <v>283</v>
      </c>
      <c r="B1" s="353"/>
      <c r="C1" s="353"/>
      <c r="D1" s="353"/>
      <c r="E1" s="353"/>
      <c r="F1" s="353"/>
    </row>
    <row r="2" spans="1:6" ht="28.8" x14ac:dyDescent="0.3">
      <c r="A2" s="41" t="s">
        <v>154</v>
      </c>
      <c r="B2" s="43" t="s">
        <v>153</v>
      </c>
      <c r="C2" s="42" t="s">
        <v>152</v>
      </c>
      <c r="D2" s="41" t="s">
        <v>151</v>
      </c>
      <c r="E2" s="41" t="s">
        <v>150</v>
      </c>
      <c r="F2" s="41" t="s">
        <v>149</v>
      </c>
    </row>
    <row r="3" spans="1:6" ht="384" customHeight="1" x14ac:dyDescent="0.3">
      <c r="A3" s="354" t="s">
        <v>148</v>
      </c>
      <c r="B3" s="40" t="s">
        <v>147</v>
      </c>
      <c r="C3" s="356" t="s">
        <v>146</v>
      </c>
      <c r="D3" s="358" t="s">
        <v>145</v>
      </c>
      <c r="E3" s="32" t="s">
        <v>144</v>
      </c>
      <c r="F3" s="31"/>
    </row>
    <row r="4" spans="1:6" ht="316.95" customHeight="1" x14ac:dyDescent="0.3">
      <c r="A4" s="355"/>
      <c r="B4" s="40" t="s">
        <v>143</v>
      </c>
      <c r="C4" s="357"/>
      <c r="D4" s="359"/>
      <c r="E4" s="32" t="s">
        <v>142</v>
      </c>
      <c r="F4" s="31"/>
    </row>
    <row r="5" spans="1:6" ht="394.95" customHeight="1" x14ac:dyDescent="0.3">
      <c r="A5" s="38" t="s">
        <v>141</v>
      </c>
      <c r="B5" s="34" t="s">
        <v>140</v>
      </c>
      <c r="C5" s="33" t="s">
        <v>139</v>
      </c>
      <c r="D5" s="34" t="s">
        <v>138</v>
      </c>
      <c r="E5" s="32" t="s">
        <v>137</v>
      </c>
      <c r="F5" s="31"/>
    </row>
    <row r="6" spans="1:6" ht="211.95" customHeight="1" x14ac:dyDescent="0.3">
      <c r="A6" s="38" t="s">
        <v>136</v>
      </c>
      <c r="B6" s="34" t="s">
        <v>135</v>
      </c>
      <c r="C6" s="33" t="s">
        <v>134</v>
      </c>
      <c r="D6" s="39" t="s">
        <v>133</v>
      </c>
      <c r="E6" s="32" t="s">
        <v>132</v>
      </c>
      <c r="F6" s="31"/>
    </row>
    <row r="7" spans="1:6" ht="153" customHeight="1" x14ac:dyDescent="0.3">
      <c r="A7" s="38" t="s">
        <v>131</v>
      </c>
      <c r="B7" s="34" t="s">
        <v>130</v>
      </c>
      <c r="C7" s="37" t="s">
        <v>129</v>
      </c>
      <c r="D7" s="31"/>
      <c r="E7" s="36" t="s">
        <v>128</v>
      </c>
      <c r="F7" s="31"/>
    </row>
    <row r="8" spans="1:6" ht="240" customHeight="1" x14ac:dyDescent="0.3">
      <c r="A8" s="38" t="s">
        <v>127</v>
      </c>
      <c r="B8" s="34" t="s">
        <v>126</v>
      </c>
      <c r="C8" s="37" t="s">
        <v>125</v>
      </c>
      <c r="D8" s="31"/>
      <c r="E8" s="36" t="s">
        <v>124</v>
      </c>
      <c r="F8" s="31"/>
    </row>
    <row r="9" spans="1:6" ht="219" customHeight="1" x14ac:dyDescent="0.3">
      <c r="A9" s="354" t="s">
        <v>123</v>
      </c>
      <c r="B9" s="34" t="s">
        <v>122</v>
      </c>
      <c r="C9" s="361" t="s">
        <v>121</v>
      </c>
      <c r="D9" s="358" t="s">
        <v>120</v>
      </c>
      <c r="E9" s="32" t="s">
        <v>119</v>
      </c>
      <c r="F9" s="31"/>
    </row>
    <row r="10" spans="1:6" ht="250.2" customHeight="1" x14ac:dyDescent="0.3">
      <c r="A10" s="360"/>
      <c r="B10" s="34" t="s">
        <v>118</v>
      </c>
      <c r="C10" s="362"/>
      <c r="D10" s="363"/>
      <c r="E10" s="32" t="s">
        <v>117</v>
      </c>
      <c r="F10" s="31"/>
    </row>
    <row r="11" spans="1:6" ht="131.4" customHeight="1" x14ac:dyDescent="0.3">
      <c r="A11" s="355"/>
      <c r="B11" s="34" t="s">
        <v>116</v>
      </c>
      <c r="C11" s="357"/>
      <c r="D11" s="359"/>
      <c r="E11" s="32" t="s">
        <v>115</v>
      </c>
      <c r="F11" s="31"/>
    </row>
    <row r="12" spans="1:6" ht="135.6" customHeight="1" x14ac:dyDescent="0.3">
      <c r="A12" s="35" t="s">
        <v>114</v>
      </c>
      <c r="B12" s="34" t="s">
        <v>113</v>
      </c>
      <c r="C12" s="33" t="s">
        <v>112</v>
      </c>
      <c r="D12" s="31"/>
      <c r="E12" s="32" t="s">
        <v>111</v>
      </c>
      <c r="F12" s="31"/>
    </row>
    <row r="14" spans="1:6" ht="34.200000000000003" customHeight="1" x14ac:dyDescent="0.3">
      <c r="A14" s="352" t="s">
        <v>110</v>
      </c>
      <c r="B14" s="352"/>
    </row>
    <row r="22" spans="2:2" x14ac:dyDescent="0.3">
      <c r="B22" s="30"/>
    </row>
    <row r="23" spans="2:2" x14ac:dyDescent="0.3">
      <c r="B23" s="30"/>
    </row>
    <row r="24" spans="2:2" x14ac:dyDescent="0.3">
      <c r="B24" s="30"/>
    </row>
    <row r="25" spans="2:2" x14ac:dyDescent="0.3">
      <c r="B25" s="30"/>
    </row>
    <row r="26" spans="2:2" x14ac:dyDescent="0.3">
      <c r="B26" s="30"/>
    </row>
    <row r="27" spans="2:2" x14ac:dyDescent="0.3">
      <c r="B27" s="30"/>
    </row>
  </sheetData>
  <mergeCells count="8">
    <mergeCell ref="A14:B14"/>
    <mergeCell ref="A1:F1"/>
    <mergeCell ref="A3:A4"/>
    <mergeCell ref="C3:C4"/>
    <mergeCell ref="D3:D4"/>
    <mergeCell ref="A9:A11"/>
    <mergeCell ref="C9:C11"/>
    <mergeCell ref="D9:D11"/>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9</vt:i4>
      </vt:variant>
      <vt:variant>
        <vt:lpstr>Pojmenované oblasti</vt:lpstr>
      </vt:variant>
      <vt:variant>
        <vt:i4>4</vt:i4>
      </vt:variant>
    </vt:vector>
  </HeadingPairs>
  <TitlesOfParts>
    <vt:vector size="13" baseType="lpstr">
      <vt:lpstr>Titulní list_ PR IROP</vt:lpstr>
      <vt:lpstr>Finanční plán</vt:lpstr>
      <vt:lpstr>Opatření 1 - DOPRAVA</vt:lpstr>
      <vt:lpstr>Indikátory - DOPRAVA</vt:lpstr>
      <vt:lpstr>Opatření 2 - VZDĚLÁVÁNÍ</vt:lpstr>
      <vt:lpstr>Indikátory - VZDĚLÁVÁNÍ</vt:lpstr>
      <vt:lpstr>Opatření 3 - CESTOVNÍ_RUCH</vt:lpstr>
      <vt:lpstr>Indikátory - CESTOVNÍ RUCH</vt:lpstr>
      <vt:lpstr>aktivity v IROP</vt:lpstr>
      <vt:lpstr>'Opatření 1 - DOPRAVA'!Oblast_tisku</vt:lpstr>
      <vt:lpstr>'Opatření 2 - VZDĚLÁVÁNÍ'!Oblast_tisku</vt:lpstr>
      <vt:lpstr>'Opatření 3 - CESTOVNÍ_RUCH'!Oblast_tisku</vt:lpstr>
      <vt:lpstr>'Titulní list_ PR IROP'!Oblast_tisku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Dvořáková MAS</dc:creator>
  <cp:lastModifiedBy>Daniela Dvořáková MAS</cp:lastModifiedBy>
  <cp:lastPrinted>2023-02-21T20:30:52Z</cp:lastPrinted>
  <dcterms:created xsi:type="dcterms:W3CDTF">2023-02-14T14:03:08Z</dcterms:created>
  <dcterms:modified xsi:type="dcterms:W3CDTF">2023-02-21T20:33:35Z</dcterms:modified>
</cp:coreProperties>
</file>